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202300"/>
  <xr:revisionPtr revIDLastSave="57" documentId="11_255CF2C3C7880211ACE4A952EFA5DF48DEB35CE5" xr6:coauthVersionLast="47" xr6:coauthVersionMax="47" xr10:uidLastSave="{667B4FE3-1EED-4AC5-895B-9D584C2875BD}"/>
  <bookViews>
    <workbookView xWindow="45" yWindow="600" windowWidth="28755" windowHeight="15600" xr2:uid="{00000000-000D-0000-FFFF-FFFF00000000}"/>
  </bookViews>
  <sheets>
    <sheet name="Aneksi nr.2" sheetId="1" r:id="rId1"/>
  </sheets>
  <definedNames>
    <definedName name="_xlnm._FilterDatabase" localSheetId="0" hidden="1">'Aneksi nr.2'!$A$39:$M$226</definedName>
    <definedName name="JR_PAGE_ANCHOR_0_1">'Aneksi nr.2'!#REF!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1" l="1"/>
  <c r="O28" i="1"/>
  <c r="N28" i="1"/>
  <c r="H31" i="1"/>
  <c r="I31" i="1"/>
  <c r="J31" i="1"/>
  <c r="G31" i="1"/>
  <c r="G30" i="1"/>
</calcChain>
</file>

<file path=xl/sharedStrings.xml><?xml version="1.0" encoding="utf-8"?>
<sst xmlns="http://schemas.openxmlformats.org/spreadsheetml/2006/main" count="463" uniqueCount="404">
  <si>
    <t>ANEKSI nr. 2 Raporti mbi Ekzekutimin e Buxhetit në nivelin e Programit të Buxhetit</t>
  </si>
  <si>
    <t>Periudha e Raportimit  12-2024</t>
  </si>
  <si>
    <t xml:space="preserve"> Emri i Grupit</t>
  </si>
  <si>
    <t xml:space="preserve">Ministria e Arsimit dhe Sportit </t>
  </si>
  <si>
    <t>Kodi i grupit</t>
  </si>
  <si>
    <t>11</t>
  </si>
  <si>
    <t xml:space="preserve"> Emri i </t>
  </si>
  <si>
    <t>Arsimi Universitar</t>
  </si>
  <si>
    <t>Kodi i programit</t>
  </si>
  <si>
    <t>09450</t>
  </si>
  <si>
    <t>EMËRTIME</t>
  </si>
  <si>
    <t>Shpenzimet e Programit</t>
  </si>
  <si>
    <t>Viti paraardhës</t>
  </si>
  <si>
    <t>Periudha raportuese</t>
  </si>
  <si>
    <t>Ndryshimi Vjetor                    ( Plan - Fakt)</t>
  </si>
  <si>
    <t xml:space="preserve">% e realizimit </t>
  </si>
  <si>
    <t>Shpenzime              Faktike</t>
  </si>
  <si>
    <t>Struktura e shpenzimeve               në %</t>
  </si>
  <si>
    <t>Plani Fillestar
 Vjetor 
Viti 2024</t>
  </si>
  <si>
    <t>Plani Vjetor
 i Rishikuar
 Viti 2024</t>
  </si>
  <si>
    <t>Ndryshimi i planit vjetor</t>
  </si>
  <si>
    <t>Shpenzime Faktike të Periudhës/Progresive</t>
  </si>
  <si>
    <t>(1)</t>
  </si>
  <si>
    <t>(2)</t>
  </si>
  <si>
    <t>(3)</t>
  </si>
  <si>
    <t>(4)</t>
  </si>
  <si>
    <t>(5)</t>
  </si>
  <si>
    <t>(6)</t>
  </si>
  <si>
    <t>7 (5-3)</t>
  </si>
  <si>
    <t>(8)</t>
  </si>
  <si>
    <t>(9)</t>
  </si>
  <si>
    <t>10 (5-8)</t>
  </si>
  <si>
    <t>11 ( 8/5)</t>
  </si>
  <si>
    <t>Shpenzimet sipas klasifikimit ekonomik</t>
  </si>
  <si>
    <t>Kodi i Programit</t>
  </si>
  <si>
    <t>Emërtimi</t>
  </si>
  <si>
    <t>600</t>
  </si>
  <si>
    <t>Paga</t>
  </si>
  <si>
    <t>601</t>
  </si>
  <si>
    <t>Sigurime Shoqërore</t>
  </si>
  <si>
    <t>602</t>
  </si>
  <si>
    <t>Mallra dhe Shërbime të Tjera</t>
  </si>
  <si>
    <t>603</t>
  </si>
  <si>
    <t>Subvencione</t>
  </si>
  <si>
    <t>604</t>
  </si>
  <si>
    <t>Transferta Korente të Brendshme</t>
  </si>
  <si>
    <t>605</t>
  </si>
  <si>
    <t>Transferta Korente të Huaja</t>
  </si>
  <si>
    <t>606</t>
  </si>
  <si>
    <t>Trans per Buxh. Fam. &amp; Individ</t>
  </si>
  <si>
    <t>Nëntotali Shpenzime Korente</t>
  </si>
  <si>
    <t>230</t>
  </si>
  <si>
    <t>Kapitale të Patrupëzuara</t>
  </si>
  <si>
    <t>231</t>
  </si>
  <si>
    <t>Kapitale të Trupëzuara</t>
  </si>
  <si>
    <t>Nëntotali Shpenzime Kapitale me financim të brendshëm</t>
  </si>
  <si>
    <t>Nëntotali Shpenzime Kapitale me financim të huaj</t>
  </si>
  <si>
    <t>Totali i Shpenzimeve Kapitale</t>
  </si>
  <si>
    <t>Totali i Shpenzimeve Buxhetore të Programit</t>
  </si>
  <si>
    <t>Shpenzime Korente nga të Ardhurat Jashtë limitit (Kap 06)</t>
  </si>
  <si>
    <t>Shpenzime Kapitale nga të Ardhurat Jashtë limitit (Kap 06)</t>
  </si>
  <si>
    <t>Totali i Shpenzimeve të Programit</t>
  </si>
  <si>
    <t>Shpenzimet sipas produkteve të programit buxhetor</t>
  </si>
  <si>
    <t>Artikulli</t>
  </si>
  <si>
    <t>Totali i Shpenzime Korente</t>
  </si>
  <si>
    <t>Kodi i produktit</t>
  </si>
  <si>
    <t>Emertimi</t>
  </si>
  <si>
    <t>91105AA</t>
  </si>
  <si>
    <t>Studentë që  ndjekin ciklin e parë të studimeve</t>
  </si>
  <si>
    <t>91105AB</t>
  </si>
  <si>
    <t xml:space="preserve">Studentë që përfitojnë bursa financiare si dhe mbështetje financiare për </t>
  </si>
  <si>
    <t>91105AC</t>
  </si>
  <si>
    <t>IAL dhe programe studimi te akredituara</t>
  </si>
  <si>
    <t>91106AC</t>
  </si>
  <si>
    <t>Projekte  bashkëpunimi  të Universiteteve me biznesin privat.</t>
  </si>
  <si>
    <t>Totali Shpenzime për Investime</t>
  </si>
  <si>
    <t>18BC304</t>
  </si>
  <si>
    <t xml:space="preserve">MAS_"Përmirësimi i Sistemit të Menaxhimit të Informacionit për Arsimin e </t>
  </si>
  <si>
    <t>18BD409</t>
  </si>
  <si>
    <t xml:space="preserve">Ndërkombëtarizimi i programeve duale te studimitte ciklit te pare, te dyte </t>
  </si>
  <si>
    <t>18BD410</t>
  </si>
  <si>
    <t xml:space="preserve">Diplomë e dyfishtë në ciklin e tretë të studimeve, Doktoratë në "Shkenca </t>
  </si>
  <si>
    <t>18BD411</t>
  </si>
  <si>
    <t xml:space="preserve">Diplomë e dyfishtë në ciklin e parë të studimeve , Bachelor në " </t>
  </si>
  <si>
    <t>18BD412</t>
  </si>
  <si>
    <t xml:space="preserve">Diplomë e dyfishtë në ciklin e dytë të studimeve, Master i Shkencave në </t>
  </si>
  <si>
    <t>18BD413</t>
  </si>
  <si>
    <t xml:space="preserve">Vlerësimi i protezave fikse metal qeramikë dhe total qeramikë të </t>
  </si>
  <si>
    <t>18BD414</t>
  </si>
  <si>
    <t xml:space="preserve">Aplikimi i teknologjisë dixhitale në stomatologji Fakulteti i Mjeksise </t>
  </si>
  <si>
    <t>18BD415</t>
  </si>
  <si>
    <t xml:space="preserve">Aplikimi i metodave europiane në zhvillimin e praktikave pedagogjike për </t>
  </si>
  <si>
    <t>18BD416</t>
  </si>
  <si>
    <t xml:space="preserve">Program i përbashkët midis Uv të Gjirokastrës dhe Uv të Maçeratës (Itali), në </t>
  </si>
  <si>
    <t>18BD417</t>
  </si>
  <si>
    <t xml:space="preserve">Ngritja e Laboratorit të SIG-ut si dhe infrastrukturës hapësinore, pranë </t>
  </si>
  <si>
    <t>18BD418</t>
  </si>
  <si>
    <t xml:space="preserve">Dixhitalizimi i infrastrukturës së mësimdhënies në UECGJ, 6 </t>
  </si>
  <si>
    <t>18BD419</t>
  </si>
  <si>
    <t xml:space="preserve">Dixhitalizimi i laboratorit për kryerjen e study tour virtual 3-d në turizëm </t>
  </si>
  <si>
    <t>18BD421</t>
  </si>
  <si>
    <t xml:space="preserve">Nderkombetarizimi-Krijimi i infrastrukturës didaktike-mësimore dhe </t>
  </si>
  <si>
    <t>18BD422</t>
  </si>
  <si>
    <t>Nderkombetarizimi-SMART LAB (Sisteme dhe Teknologji Informacioni).</t>
  </si>
  <si>
    <t>18BD423</t>
  </si>
  <si>
    <t xml:space="preserve">Nderkombetarizimi-Përfshirja e praktikave më të mira ndërkombëtare në </t>
  </si>
  <si>
    <t>18BD424</t>
  </si>
  <si>
    <t xml:space="preserve">Nderkombetarizimi-Përmirësimi dhe rritja e infrastrukturës akademike, </t>
  </si>
  <si>
    <t>18BD425</t>
  </si>
  <si>
    <t xml:space="preserve">Nderkombetarizimi-Modernizimi i laboratorit kërkimor dhe didaktik i </t>
  </si>
  <si>
    <t>18BD426</t>
  </si>
  <si>
    <t xml:space="preserve">Nderkombetarizimi-Ndërtimi i një Qëndre Multifunksionale në kuadër të </t>
  </si>
  <si>
    <t>18BD427</t>
  </si>
  <si>
    <t xml:space="preserve">Nderkombetarizimi-Diplomë e Dyfishtë në Ciklin e Dytë të Studimeve, </t>
  </si>
  <si>
    <t>18BD428</t>
  </si>
  <si>
    <t xml:space="preserve">Nderkombetarizimi-Diplomë e Dyfishtë në Ciklin e Tretë të Studimeve, </t>
  </si>
  <si>
    <t>18BD429</t>
  </si>
  <si>
    <t>Nderkombetarizimi-Edukimi është Çelësi i Zhvillimit</t>
  </si>
  <si>
    <t>18BD430</t>
  </si>
  <si>
    <t>Nderkombetarizimi-Digjitalizimi i njësisë laboratorike të Histologjisë</t>
  </si>
  <si>
    <t>18BD431</t>
  </si>
  <si>
    <t xml:space="preserve">Nderkombetarizimi-Digjitalizimi i Diseksionit Virtual dhe ristrukturimi I </t>
  </si>
  <si>
    <t>18BD432</t>
  </si>
  <si>
    <t xml:space="preserve">Nderkombetarizimi-Mbështetja dhe fuqizimi infrastrukturor i laboratorëve të </t>
  </si>
  <si>
    <t>18BD433</t>
  </si>
  <si>
    <t>Nderkombetarizimi-BITS of UART</t>
  </si>
  <si>
    <t>18BD434</t>
  </si>
  <si>
    <t xml:space="preserve">Nderkombetarizimi-Takimi ndërkombëtar studentor i programeve të studimit </t>
  </si>
  <si>
    <t>18BD435</t>
  </si>
  <si>
    <t xml:space="preserve">Nderkombetarizimi-Akademia Verore: "Ballkani në rrënjët e studimeve </t>
  </si>
  <si>
    <t>18BD436</t>
  </si>
  <si>
    <t xml:space="preserve">UBT_Pajisje Mobilerie per Laboratorin e Klinikes Veterinare, Autonimise se </t>
  </si>
  <si>
    <t>18BD509</t>
  </si>
  <si>
    <t>Studim ¿ projektim të konvikteve</t>
  </si>
  <si>
    <t>18BD510</t>
  </si>
  <si>
    <t>Rindërtimi i Godinës së Fakultetit te Bioteknologjisë dhe Ushqimit</t>
  </si>
  <si>
    <t>18BD511</t>
  </si>
  <si>
    <t xml:space="preserve">Ndërtimi i Godinës së Fakultetit të Inxhinierisë së Ndërtimit, Universiteti </t>
  </si>
  <si>
    <t>18BD512</t>
  </si>
  <si>
    <t xml:space="preserve">Ndertimi i Godines se Re te Fakultetit te Shendetit Publik Universiteti "I. </t>
  </si>
  <si>
    <t>18BD513</t>
  </si>
  <si>
    <t xml:space="preserve">Rikonstuksioni i Nderteses se Fakultetit te Gjeologjise dhe Minierave </t>
  </si>
  <si>
    <t>18BD514</t>
  </si>
  <si>
    <t xml:space="preserve">UBT_Rindërtimit të Godinës së Klinikes Veterinare dhe Laboratorit te </t>
  </si>
  <si>
    <t>18BD515</t>
  </si>
  <si>
    <t>UD_Ndertimi i godines se Fakultetit te Studimeve Profesionale UAMD Durres</t>
  </si>
  <si>
    <t>18BD516</t>
  </si>
  <si>
    <t xml:space="preserve">UE_Ndertimi i Godines se Fakultetit te Shkencave Mjekesore Teknike FSHMT- </t>
  </si>
  <si>
    <t>18BD517</t>
  </si>
  <si>
    <t xml:space="preserve">US_Rikonstruksioni i Fushës së Futbollit, pistës së atletikës dhe rrethimi, </t>
  </si>
  <si>
    <t>18BD518</t>
  </si>
  <si>
    <t>UT_Rindertimi i fasades se fakultetit te drejtesise UT</t>
  </si>
  <si>
    <t>18BD802</t>
  </si>
  <si>
    <t>Projekti ERASMUS + CBHE</t>
  </si>
  <si>
    <t>18BD924</t>
  </si>
  <si>
    <t xml:space="preserve">Dixhitalizimi i fondit të Bibliotekës së Universitetit "Fan S. Noli", me fokus </t>
  </si>
  <si>
    <t>18CA732</t>
  </si>
  <si>
    <t>Projekt BKSTONE</t>
  </si>
  <si>
    <t>18CD234</t>
  </si>
  <si>
    <t>Projekti VirtuaLand</t>
  </si>
  <si>
    <t>18CJ905</t>
  </si>
  <si>
    <t xml:space="preserve">Universiteti "Aleksander Moisiu" Durres_Edukimi terciar gjithëpërfshirës në </t>
  </si>
  <si>
    <t>18CJ925</t>
  </si>
  <si>
    <t xml:space="preserve">Universiteti "I.Qemali", Vlorë_Development of Regional Joint Master Program </t>
  </si>
  <si>
    <t>20AB116</t>
  </si>
  <si>
    <t>UE_Projekti HEI4 FUTURE Aftesi Sipermarrese...</t>
  </si>
  <si>
    <t>20AB210</t>
  </si>
  <si>
    <t xml:space="preserve">Projekti DigiCare4You " Nje zgjidhje inovative ndersektoriale qe perfshin </t>
  </si>
  <si>
    <t>20AB247</t>
  </si>
  <si>
    <t>UGJ_Projekti INECO Ekosistemi Inovativ Ekonomik</t>
  </si>
  <si>
    <t>GM11067</t>
  </si>
  <si>
    <t>Profesionet e sportit Universiteti Elbasan</t>
  </si>
  <si>
    <t>GM11077</t>
  </si>
  <si>
    <t>ERASMUS + GRADUA Universiteti I Arteve all</t>
  </si>
  <si>
    <t>M110468</t>
  </si>
  <si>
    <t>Fond i ngrire</t>
  </si>
  <si>
    <t>M112680</t>
  </si>
  <si>
    <t>TVSH per projektet e huaja</t>
  </si>
  <si>
    <t>M112692</t>
  </si>
  <si>
    <t>Fondi per Zhvillimin e Rajoneve 2017-2019</t>
  </si>
  <si>
    <t>M112803</t>
  </si>
  <si>
    <t>Rimbursim TVSH-je per projektin e Institutit te Fizikes Berthamore me ANEA-</t>
  </si>
  <si>
    <t>18BD805</t>
  </si>
  <si>
    <t xml:space="preserve">Projekti ERASMUS + GRadua Advancement and Development of University </t>
  </si>
  <si>
    <t>18BD806</t>
  </si>
  <si>
    <t>Projekti ERASMUS + SMARTAL</t>
  </si>
  <si>
    <t>18BD808</t>
  </si>
  <si>
    <t>Interreg IPA "CROSS BORDER OI,No.127/1CALL FOR STANDARTS PROJECTS</t>
  </si>
  <si>
    <t>18BD809</t>
  </si>
  <si>
    <t>Projekti Erasmus + STEPS UBT</t>
  </si>
  <si>
    <t>18BD810</t>
  </si>
  <si>
    <t>Interrg IPA  Adrinet /NO244</t>
  </si>
  <si>
    <t>18BD811</t>
  </si>
  <si>
    <t>Interrg IPA  -CBC CULTURE PLUS</t>
  </si>
  <si>
    <t>18BD814</t>
  </si>
  <si>
    <t>Interreg IPA "COMPLETE"</t>
  </si>
  <si>
    <t>18BD815</t>
  </si>
  <si>
    <t>Interreg IPA "HARMONIA"</t>
  </si>
  <si>
    <t>18BD817</t>
  </si>
  <si>
    <t>Projekti Erasmus + ARISA</t>
  </si>
  <si>
    <t>18BD818</t>
  </si>
  <si>
    <t>Projekti Erasmus + ALMARES</t>
  </si>
  <si>
    <t>18BD820</t>
  </si>
  <si>
    <t>Conservation of Agrobiodiversity in Rural Areas of Albania-CABRA</t>
  </si>
  <si>
    <t>18BD822</t>
  </si>
  <si>
    <t>BEKSTONE_Platforma e sipermarrjeve  te AL</t>
  </si>
  <si>
    <t>18BD823</t>
  </si>
  <si>
    <t>VALEU-X-Shkembimi virtual i Universiteteve Evropiane dhe Shqiptare.</t>
  </si>
  <si>
    <t>18BD824</t>
  </si>
  <si>
    <t xml:space="preserve">Operacion i BE-se mbi trajtimin e mangesive gjate bashkepunimit </t>
  </si>
  <si>
    <t>18BD825</t>
  </si>
  <si>
    <t>ERASMUS + HarlSA</t>
  </si>
  <si>
    <t>18BD826</t>
  </si>
  <si>
    <t>TECOMP</t>
  </si>
  <si>
    <t>18BD827</t>
  </si>
  <si>
    <t>QUADIC</t>
  </si>
  <si>
    <t>18BD829</t>
  </si>
  <si>
    <t xml:space="preserve">Accelerating Western Balkans University Modernization by Incorporating </t>
  </si>
  <si>
    <t>18BD833</t>
  </si>
  <si>
    <t>ADNICH</t>
  </si>
  <si>
    <t>18BD834</t>
  </si>
  <si>
    <t xml:space="preserve">"Inclusive tertiary Education in Western Balkans - IDEA" Capacity - </t>
  </si>
  <si>
    <t>18BD838</t>
  </si>
  <si>
    <t xml:space="preserve">EEAABAC- Zgjerimi i BE-se dhe sfiat e perafrimit te legjislacionit. Sfidat e </t>
  </si>
  <si>
    <t>18BD839</t>
  </si>
  <si>
    <t>Entrepreneurial skills for a Modern Education in Albania, EntrAL</t>
  </si>
  <si>
    <t>18BD840</t>
  </si>
  <si>
    <t xml:space="preserve">Sustainable university- Enterprise Cooperation for Improving Graduate </t>
  </si>
  <si>
    <t>18BD841</t>
  </si>
  <si>
    <t>MSc. Course in STEAM education - STEAMedu</t>
  </si>
  <si>
    <t>18BD842</t>
  </si>
  <si>
    <t xml:space="preserve">University to Society Infomediaries in Albania: "Co-productions of Knowledge </t>
  </si>
  <si>
    <t>18BD843</t>
  </si>
  <si>
    <t xml:space="preserve">Reformimi i studimeve doktrale me Mal te Zi dhe Shqiperi - Paradigma e </t>
  </si>
  <si>
    <t>18BD844</t>
  </si>
  <si>
    <t>Shkembimi Virtual i Universiteteve Shqiptare Europiane VALEU-X</t>
  </si>
  <si>
    <t>18BD845</t>
  </si>
  <si>
    <t xml:space="preserve">Improving research capacities of Albanian higher education institutions in </t>
  </si>
  <si>
    <t>18BD854</t>
  </si>
  <si>
    <t>Projekti Erasmus + TTO 4 FOOD UBT</t>
  </si>
  <si>
    <t>18BD864</t>
  </si>
  <si>
    <t>ENTRAL Universiteti Korce</t>
  </si>
  <si>
    <t>18BD865</t>
  </si>
  <si>
    <t>610390-EPP Universiteti i Arteve</t>
  </si>
  <si>
    <t>18BD866</t>
  </si>
  <si>
    <t>Universiteti i Tiranes, projekti "BLUEWBC"</t>
  </si>
  <si>
    <t>18BD867</t>
  </si>
  <si>
    <t xml:space="preserve">Qendra Nderinstitucionale e Rrjetit Akademik Shqiptar , Tirane: Projekti </t>
  </si>
  <si>
    <t>18BX001</t>
  </si>
  <si>
    <t>e-VIVA UE</t>
  </si>
  <si>
    <t>18CA709</t>
  </si>
  <si>
    <t>Projekti MARC, Universiteti Politeknik</t>
  </si>
  <si>
    <t>18CA710</t>
  </si>
  <si>
    <t>Projekt -UPT-192-WELCOME, Universiteti Politeknik</t>
  </si>
  <si>
    <t>18CA711</t>
  </si>
  <si>
    <t>Projekt-UPT-3D-IMP-ACT, Universiteti Politeknik</t>
  </si>
  <si>
    <t>18CA718</t>
  </si>
  <si>
    <t xml:space="preserve">HarISA-Harmonization and Innovation in PhD Study Programs for Plant </t>
  </si>
  <si>
    <t>18CA725</t>
  </si>
  <si>
    <t>Reformimi I studimeve ne mal te zi, Universiteti Shkoder</t>
  </si>
  <si>
    <t>18CA726</t>
  </si>
  <si>
    <t>Programi I bashkepunimit interreg-balkan-mediterrean 2014-2020</t>
  </si>
  <si>
    <t>20AB103</t>
  </si>
  <si>
    <t xml:space="preserve">Projekti "Improving research capacities of Albanian higher education </t>
  </si>
  <si>
    <t>20AB104</t>
  </si>
  <si>
    <t xml:space="preserve">Projekti TTO4FOOD "economic enhancement of knowledge in the food sector </t>
  </si>
  <si>
    <t>20AB105</t>
  </si>
  <si>
    <t xml:space="preserve">Universiteti i Sporteve Tiranë_Projekti ENTRAL "Entrepreneurial skills for a </t>
  </si>
  <si>
    <t>20AB106</t>
  </si>
  <si>
    <t xml:space="preserve">Universiteti "F. S. Noli", Korçë_DualAFS "Dual Curricula Study and Practice in </t>
  </si>
  <si>
    <t>20AB107</t>
  </si>
  <si>
    <t>Projekti "ENTRAL", në Universitetin "Aleksandër Xhuvani" Elbasan</t>
  </si>
  <si>
    <t>20AB108</t>
  </si>
  <si>
    <t>Projekti "SRD-UBT" ne Universitetin Bujqësor të Tiranës</t>
  </si>
  <si>
    <t>20AB110</t>
  </si>
  <si>
    <t>Projekti "ERASMUS+CBHE -AUT UBT" ne Universitetin Bujqësor të Tiranës</t>
  </si>
  <si>
    <t>20AB111</t>
  </si>
  <si>
    <t xml:space="preserve">REACH Improving Research Capacities of Albanian Higer Education </t>
  </si>
  <si>
    <t>20AB112</t>
  </si>
  <si>
    <t xml:space="preserve"> UK_ERASMUS-EDU-2022-CBHE-STRAND-2-PEVULOS</t>
  </si>
  <si>
    <t>20AB113</t>
  </si>
  <si>
    <t>UK_ERASMUS-EDU-2022-CBHE-STRAND-2-SMART</t>
  </si>
  <si>
    <t>20AB114</t>
  </si>
  <si>
    <t>TRANSCPEARLYWARNING UBT _Universiteti Bujqesor Tirane</t>
  </si>
  <si>
    <t>20AB115</t>
  </si>
  <si>
    <t>UE_Projekti NET Horizonte te Reja per Rinjte</t>
  </si>
  <si>
    <t>20AB117</t>
  </si>
  <si>
    <t>UE_Projekti FARINA Aspektet Financiare te Integrimit Europian</t>
  </si>
  <si>
    <t>20AB118</t>
  </si>
  <si>
    <t xml:space="preserve">Universiteti i Sporteve Tiranë_Erasmus+Capacity Building in Sports "Projekti </t>
  </si>
  <si>
    <t>20AB240</t>
  </si>
  <si>
    <t>UT_Projekt AEEC-EU</t>
  </si>
  <si>
    <t>20AB258</t>
  </si>
  <si>
    <t xml:space="preserve">UK_Projekti "U2SIDUniversity to society collaborations for inclusive digital </t>
  </si>
  <si>
    <t>20AB260</t>
  </si>
  <si>
    <t>USH_ PROJEKTI BIOSINT_Universiteti i Shkodres</t>
  </si>
  <si>
    <t>20AB261</t>
  </si>
  <si>
    <t>USH_Projekti SMART_ Universiteti i Shkodres</t>
  </si>
  <si>
    <t>20AB268</t>
  </si>
  <si>
    <t>UT_Projekt WEBJOU Universiteti i Tiranes</t>
  </si>
  <si>
    <t>20AB269</t>
  </si>
  <si>
    <t>MAS_ Projekti "REACH MASR " Ministria e Arsimit dhe Sportit</t>
  </si>
  <si>
    <t>20AB275</t>
  </si>
  <si>
    <t xml:space="preserve">UE_ EduGame - Serious Games for Creativity and Social Cohesion in Teacher </t>
  </si>
  <si>
    <t>20AB276</t>
  </si>
  <si>
    <t>UE_ LAIA - Laboratory on Artificial Intelligence in Albania and Kosovës</t>
  </si>
  <si>
    <t>20AB277</t>
  </si>
  <si>
    <t xml:space="preserve">UE_ SHAPE - Sports, Health, and the People - A Western Balkan University </t>
  </si>
  <si>
    <t>20AB280</t>
  </si>
  <si>
    <t xml:space="preserve">US_ Erasmus+ CBHE e-PHYSIO ¿Modernization of physiotherapy education </t>
  </si>
  <si>
    <t>20AB281</t>
  </si>
  <si>
    <t xml:space="preserve">US_ Erasmus+ in Sport GEIN ¿Female sport leaders promoting gender </t>
  </si>
  <si>
    <t>20AB284</t>
  </si>
  <si>
    <t>USH_ CRED4TEACH_Universiteti i Shkodres</t>
  </si>
  <si>
    <t>20AB285</t>
  </si>
  <si>
    <t>USH _ E-le.G.A.N.T.S." Universiteti i Shkodres</t>
  </si>
  <si>
    <t>20AB288</t>
  </si>
  <si>
    <t xml:space="preserve">UBT_ Projekti BEAMING "Bioeconomy excellence alliance for stimulating </t>
  </si>
  <si>
    <t>23AD017</t>
  </si>
  <si>
    <t>UK Projekti HAWKING "Harvesting (digital) Alternation in Ëays that Knock-</t>
  </si>
  <si>
    <t>GM11024</t>
  </si>
  <si>
    <t>Projekti TEMPUS per disa universitete</t>
  </si>
  <si>
    <t>GM11036</t>
  </si>
  <si>
    <t>Financim i huaj per projekte te programit te sportit</t>
  </si>
  <si>
    <t>GM11051</t>
  </si>
  <si>
    <t>ERASMUS+CBHE ubt</t>
  </si>
  <si>
    <t>GM11060</t>
  </si>
  <si>
    <t>Erasmus + DIMTV</t>
  </si>
  <si>
    <t>GM11062</t>
  </si>
  <si>
    <t>Erasmus+ ITG4AU Projekt Univesiteti Durres</t>
  </si>
  <si>
    <t>GM11073</t>
  </si>
  <si>
    <t>ERASMUS GRADUA UPT</t>
  </si>
  <si>
    <t>GM11076</t>
  </si>
  <si>
    <t>TEAVET Universiteti Gjirokaster</t>
  </si>
  <si>
    <t>GM11078</t>
  </si>
  <si>
    <t>ERASMUS + GRADUA Universiteti I Arteve euro</t>
  </si>
  <si>
    <t>GM11080</t>
  </si>
  <si>
    <t>GRADUA  Universiteti I Tiranes</t>
  </si>
  <si>
    <t>GM11082</t>
  </si>
  <si>
    <t>PROJEKTI ITG4AU UPT Politeknik</t>
  </si>
  <si>
    <t>GM11084</t>
  </si>
  <si>
    <t>AGROINNOECO</t>
  </si>
  <si>
    <t>GM11086</t>
  </si>
  <si>
    <t>ERASMUS GRADUA UBT Eur</t>
  </si>
  <si>
    <t>GM11088</t>
  </si>
  <si>
    <t>ERASMUS SMART AL  UBT</t>
  </si>
  <si>
    <t>Total Shpenzime nga të ardhurat jashtë limitit (Kap 06)</t>
  </si>
  <si>
    <t>Shpenzime korente nga të ardhurat jashtë limitit (Kap 06)</t>
  </si>
  <si>
    <t>19AH801</t>
  </si>
  <si>
    <t>Studime e Projekte per te tjera aktive te patrupezuara</t>
  </si>
  <si>
    <t>19AH806</t>
  </si>
  <si>
    <t>Pajisje inventar ekonomik</t>
  </si>
  <si>
    <t>91005AA</t>
  </si>
  <si>
    <t>Deklarata doganore të proçesuara</t>
  </si>
  <si>
    <t>91103AB</t>
  </si>
  <si>
    <t>Nxënës perfitues të sherbimit arsimor ne sistemin 9 vjecar.</t>
  </si>
  <si>
    <t>91104AA</t>
  </si>
  <si>
    <t xml:space="preserve">Nxënës që regjistrohet dhe ndjekin arsimin e mesëm të lartë ne institucionet </t>
  </si>
  <si>
    <t>91104AF</t>
  </si>
  <si>
    <t>Nxenes qe vleresohen ne maturen shteterore.</t>
  </si>
  <si>
    <t>91106AA</t>
  </si>
  <si>
    <t>Nxitja e punës kërkimore në IAL</t>
  </si>
  <si>
    <t>91106AB</t>
  </si>
  <si>
    <t xml:space="preserve">Financimi i Programe Kombetare/Nderkombetare te Bashkepunimit Shkencor </t>
  </si>
  <si>
    <t>91703AN</t>
  </si>
  <si>
    <t>Kologji i Mbrojtjes dhe Sigurise</t>
  </si>
  <si>
    <t>91705AA</t>
  </si>
  <si>
    <t xml:space="preserve">Kapacitete të afta për trajnimin dhe arsimimin cilësor në Forcat e </t>
  </si>
  <si>
    <t>92902AA</t>
  </si>
  <si>
    <t>Çështje të gjykuara</t>
  </si>
  <si>
    <t>98801AA</t>
  </si>
  <si>
    <t>Projekte te financuara nga AMSHC- ja</t>
  </si>
  <si>
    <t>98901AA</t>
  </si>
  <si>
    <t>Mbikëqyrje/ inspektime të kryera&amp;ankesa te trajtuara</t>
  </si>
  <si>
    <t>A000001</t>
  </si>
  <si>
    <t>Orendi, Pajisje te ndryshme (Kap.6)</t>
  </si>
  <si>
    <t>Shpenzime kapitale nga të ardhurat jashtë limitit (Kap 06)</t>
  </si>
  <si>
    <t>18AA001</t>
  </si>
  <si>
    <t>Pershtatje ne Teknologji</t>
  </si>
  <si>
    <t>18BD928</t>
  </si>
  <si>
    <t xml:space="preserve">Pajisja laboratorike te Akuakultures, UT ne sherbim te mesimdhenies </t>
  </si>
  <si>
    <t>18CJ931</t>
  </si>
  <si>
    <t xml:space="preserve">UMT-Projekti ¿Towards Large-Scale Adaption And Tailored Implementation </t>
  </si>
  <si>
    <t>19AH802</t>
  </si>
  <si>
    <t>Ndërtime të reja</t>
  </si>
  <si>
    <t>19AH803</t>
  </si>
  <si>
    <t>Rikonstruksione për ndërtesat</t>
  </si>
  <si>
    <t>19AH805</t>
  </si>
  <si>
    <t>Pajisje profesionale</t>
  </si>
  <si>
    <t>19AH807</t>
  </si>
  <si>
    <t>Pajisje dhe instrumente laboratorike</t>
  </si>
  <si>
    <t>19AH809</t>
  </si>
  <si>
    <t>Fonde per krijim biblioteke</t>
  </si>
  <si>
    <t>A000002</t>
  </si>
  <si>
    <t>Trajnime dhe Studim/Projektime(kap.6)</t>
  </si>
  <si>
    <t>A000003</t>
  </si>
  <si>
    <t>Rikonstruksione(kap.6)</t>
  </si>
  <si>
    <t>A000005</t>
  </si>
  <si>
    <t>Mallra e sherbime(kap.6)</t>
  </si>
  <si>
    <t>Drejtuesi i Ekipit 
Menaxhues të 
Programit</t>
  </si>
  <si>
    <t>Emri</t>
  </si>
  <si>
    <t>Sekretari i Përgjithshëm</t>
  </si>
  <si>
    <t>Firma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</si>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</sst>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8" x14ac:knownFonts="1">
    <font>
      <sz val="11"/>
      <color theme="1"/>
      <name val="Aptos Narrow"/>
      <family val="2"/>
      <scheme val="minor"/>
    </font>
    <font>
      <b/>
      <sz val="8"/>
      <color rgb="FFC00000"/>
      <name val="Times New Roman"/>
      <family val="1"/>
    </font>
    <font>
      <sz val="8"/>
      <color theme="1"/>
      <name val="Times New Roman"/>
      <family val="1"/>
    </font>
    <font>
      <b/>
      <sz val="8"/>
      <color rgb="FF080808"/>
      <name val="Times New Roman"/>
      <family val="1"/>
    </font>
    <font>
      <sz val="8"/>
      <color rgb="FF080808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8"/>
      <color rgb="FF0070C0"/>
      <name val="Times New Roman"/>
      <family val="1"/>
    </font>
  </fonts>
  <fills count="6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50505"/>
      </left>
      <right/>
      <top style="double">
        <color rgb="FF050505"/>
      </top>
      <bottom style="thin">
        <color rgb="FF050505"/>
      </bottom>
      <diagonal/>
    </border>
    <border>
      <left/>
      <right/>
      <top style="double">
        <color rgb="FF050505"/>
      </top>
      <bottom style="thin">
        <color rgb="FF050505"/>
      </bottom>
      <diagonal/>
    </border>
    <border>
      <left/>
      <right style="double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50505"/>
      </left>
      <right/>
      <top style="thin">
        <color rgb="FF050505"/>
      </top>
      <bottom style="thin">
        <color rgb="FF050505"/>
      </bottom>
      <diagonal/>
    </border>
    <border>
      <left/>
      <right/>
      <top style="thin">
        <color rgb="FF050505"/>
      </top>
      <bottom style="thin">
        <color rgb="FF050505"/>
      </bottom>
      <diagonal/>
    </border>
    <border>
      <left/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0505"/>
      </left>
      <right/>
      <top style="thin">
        <color rgb="FF050505"/>
      </top>
      <bottom style="hair">
        <color rgb="FF050505"/>
      </bottom>
      <diagonal/>
    </border>
    <border>
      <left/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/>
      <bottom style="hair">
        <color rgb="FF000000"/>
      </bottom>
      <diagonal/>
    </border>
    <border>
      <left style="double">
        <color rgb="FF050505"/>
      </left>
      <right style="hair">
        <color rgb="FF050505"/>
      </right>
      <top style="hair">
        <color rgb="FF050505"/>
      </top>
      <bottom style="thin">
        <color rgb="FF050505"/>
      </bottom>
      <diagonal/>
    </border>
    <border>
      <left style="hair">
        <color rgb="FF050505"/>
      </left>
      <right style="thin">
        <color rgb="FF050505"/>
      </right>
      <top style="hair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1" fillId="10" borderId="6" xfId="0" applyFont="1" applyFill="1" applyBorder="1" applyAlignment="1">
      <alignment horizontal="left" vertical="center"/>
    </xf>
    <xf numFmtId="0" fontId="1" fillId="63" borderId="11" xfId="0" applyFont="1" applyFill="1" applyBorder="1" applyAlignment="1">
      <alignment horizontal="right" vertical="center"/>
    </xf>
    <xf numFmtId="164" fontId="1" fillId="63" borderId="12" xfId="0" applyNumberFormat="1" applyFont="1" applyFill="1" applyBorder="1" applyAlignment="1">
      <alignment horizontal="left" vertical="center"/>
    </xf>
    <xf numFmtId="0" fontId="1" fillId="16" borderId="13" xfId="0" applyFont="1" applyFill="1" applyBorder="1" applyAlignment="1">
      <alignment horizontal="center" vertical="center"/>
    </xf>
    <xf numFmtId="0" fontId="1" fillId="19" borderId="15" xfId="0" applyFont="1" applyFill="1" applyBorder="1" applyAlignment="1">
      <alignment horizontal="center" vertical="center" wrapText="1"/>
    </xf>
    <xf numFmtId="0" fontId="1" fillId="20" borderId="16" xfId="0" applyFont="1" applyFill="1" applyBorder="1" applyAlignment="1">
      <alignment horizontal="center" vertical="center" wrapText="1"/>
    </xf>
    <xf numFmtId="0" fontId="1" fillId="63" borderId="17" xfId="0" applyFont="1" applyFill="1" applyBorder="1" applyAlignment="1">
      <alignment horizontal="center" vertical="center" wrapText="1"/>
    </xf>
    <xf numFmtId="0" fontId="1" fillId="21" borderId="18" xfId="0" applyFont="1" applyFill="1" applyBorder="1" applyAlignment="1">
      <alignment horizontal="center" vertical="center" wrapText="1"/>
    </xf>
    <xf numFmtId="0" fontId="1" fillId="22" borderId="19" xfId="0" applyFont="1" applyFill="1" applyBorder="1" applyAlignment="1">
      <alignment horizontal="center" vertical="center" wrapText="1"/>
    </xf>
    <xf numFmtId="0" fontId="1" fillId="23" borderId="20" xfId="0" applyFont="1" applyFill="1" applyBorder="1" applyAlignment="1">
      <alignment horizontal="center" vertical="center"/>
    </xf>
    <xf numFmtId="0" fontId="1" fillId="24" borderId="21" xfId="0" applyFont="1" applyFill="1" applyBorder="1" applyAlignment="1">
      <alignment horizontal="center" vertical="center"/>
    </xf>
    <xf numFmtId="0" fontId="3" fillId="26" borderId="23" xfId="0" applyFont="1" applyFill="1" applyBorder="1" applyAlignment="1">
      <alignment horizontal="center" vertical="center"/>
    </xf>
    <xf numFmtId="0" fontId="3" fillId="27" borderId="24" xfId="0" applyFont="1" applyFill="1" applyBorder="1" applyAlignment="1">
      <alignment horizontal="center" vertical="center"/>
    </xf>
    <xf numFmtId="0" fontId="3" fillId="28" borderId="25" xfId="0" applyFont="1" applyFill="1" applyBorder="1" applyAlignment="1">
      <alignment horizontal="center" vertical="center"/>
    </xf>
    <xf numFmtId="0" fontId="3" fillId="29" borderId="26" xfId="0" applyFont="1" applyFill="1" applyBorder="1" applyAlignment="1">
      <alignment horizontal="center" vertical="center"/>
    </xf>
    <xf numFmtId="0" fontId="4" fillId="30" borderId="27" xfId="0" applyFont="1" applyFill="1" applyBorder="1" applyAlignment="1">
      <alignment horizontal="center" vertical="center"/>
    </xf>
    <xf numFmtId="0" fontId="4" fillId="31" borderId="28" xfId="0" applyFont="1" applyFill="1" applyBorder="1" applyAlignment="1">
      <alignment horizontal="center" vertical="center"/>
    </xf>
    <xf numFmtId="0" fontId="3" fillId="32" borderId="29" xfId="0" applyFont="1" applyFill="1" applyBorder="1" applyAlignment="1">
      <alignment horizontal="center" vertical="center"/>
    </xf>
    <xf numFmtId="0" fontId="5" fillId="33" borderId="30" xfId="0" applyFont="1" applyFill="1" applyBorder="1" applyAlignment="1">
      <alignment horizontal="center" vertical="center"/>
    </xf>
    <xf numFmtId="0" fontId="5" fillId="34" borderId="31" xfId="0" applyFont="1" applyFill="1" applyBorder="1" applyAlignment="1">
      <alignment horizontal="left" vertical="center"/>
    </xf>
    <xf numFmtId="3" fontId="5" fillId="36" borderId="31" xfId="0" applyNumberFormat="1" applyFont="1" applyFill="1" applyBorder="1" applyAlignment="1">
      <alignment horizontal="right" vertical="center"/>
    </xf>
    <xf numFmtId="3" fontId="5" fillId="37" borderId="10" xfId="0" applyNumberFormat="1" applyFont="1" applyFill="1" applyBorder="1" applyAlignment="1">
      <alignment horizontal="right" vertical="center"/>
    </xf>
    <xf numFmtId="0" fontId="6" fillId="38" borderId="30" xfId="0" applyFont="1" applyFill="1" applyBorder="1" applyAlignment="1">
      <alignment horizontal="center" vertical="center"/>
    </xf>
    <xf numFmtId="0" fontId="6" fillId="39" borderId="31" xfId="0" applyFont="1" applyFill="1" applyBorder="1" applyAlignment="1">
      <alignment horizontal="left" vertical="center"/>
    </xf>
    <xf numFmtId="3" fontId="6" fillId="41" borderId="31" xfId="0" applyNumberFormat="1" applyFont="1" applyFill="1" applyBorder="1" applyAlignment="1">
      <alignment horizontal="right" vertical="center"/>
    </xf>
    <xf numFmtId="3" fontId="6" fillId="42" borderId="10" xfId="0" applyNumberFormat="1" applyFont="1" applyFill="1" applyBorder="1" applyAlignment="1">
      <alignment horizontal="right" vertical="center"/>
    </xf>
    <xf numFmtId="0" fontId="1" fillId="43" borderId="30" xfId="0" applyFont="1" applyFill="1" applyBorder="1" applyAlignment="1">
      <alignment horizontal="center" vertical="center"/>
    </xf>
    <xf numFmtId="0" fontId="1" fillId="44" borderId="31" xfId="0" applyFont="1" applyFill="1" applyBorder="1" applyAlignment="1">
      <alignment horizontal="left" vertical="center"/>
    </xf>
    <xf numFmtId="3" fontId="1" fillId="46" borderId="31" xfId="0" applyNumberFormat="1" applyFont="1" applyFill="1" applyBorder="1" applyAlignment="1">
      <alignment horizontal="right" vertical="center"/>
    </xf>
    <xf numFmtId="3" fontId="1" fillId="47" borderId="10" xfId="0" applyNumberFormat="1" applyFont="1" applyFill="1" applyBorder="1" applyAlignment="1">
      <alignment horizontal="right" vertical="center"/>
    </xf>
    <xf numFmtId="0" fontId="3" fillId="51" borderId="35" xfId="0" applyFont="1" applyFill="1" applyBorder="1" applyAlignment="1">
      <alignment horizontal="center" vertical="center"/>
    </xf>
    <xf numFmtId="0" fontId="4" fillId="52" borderId="27" xfId="0" applyFont="1" applyFill="1" applyBorder="1" applyAlignment="1">
      <alignment horizontal="center" vertical="center"/>
    </xf>
    <xf numFmtId="0" fontId="1" fillId="53" borderId="31" xfId="0" applyFont="1" applyFill="1" applyBorder="1" applyAlignment="1">
      <alignment horizontal="left" vertical="center" wrapText="1"/>
    </xf>
    <xf numFmtId="0" fontId="5" fillId="54" borderId="31" xfId="0" applyFont="1" applyFill="1" applyBorder="1" applyAlignment="1">
      <alignment horizontal="left" vertical="center" wrapText="1"/>
    </xf>
    <xf numFmtId="0" fontId="6" fillId="55" borderId="31" xfId="0" applyFont="1" applyFill="1" applyBorder="1" applyAlignment="1">
      <alignment horizontal="left" vertical="center" wrapText="1"/>
    </xf>
    <xf numFmtId="0" fontId="7" fillId="56" borderId="31" xfId="0" applyFont="1" applyFill="1" applyBorder="1" applyAlignment="1">
      <alignment horizontal="left" vertical="center" wrapText="1"/>
    </xf>
    <xf numFmtId="3" fontId="7" fillId="58" borderId="31" xfId="0" applyNumberFormat="1" applyFont="1" applyFill="1" applyBorder="1" applyAlignment="1">
      <alignment horizontal="right" vertical="center"/>
    </xf>
    <xf numFmtId="3" fontId="7" fillId="59" borderId="10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top"/>
    </xf>
    <xf numFmtId="0" fontId="2" fillId="2" borderId="0" xfId="0" applyFont="1" applyFill="1" applyAlignment="1" applyProtection="1">
      <alignment wrapText="1"/>
      <protection locked="0"/>
    </xf>
    <xf numFmtId="0" fontId="4" fillId="62" borderId="14" xfId="0" applyFont="1" applyFill="1" applyBorder="1" applyAlignment="1">
      <alignment horizontal="left" vertical="center"/>
    </xf>
    <xf numFmtId="3" fontId="5" fillId="35" borderId="31" xfId="0" applyNumberFormat="1" applyFont="1" applyFill="1" applyBorder="1" applyAlignment="1">
      <alignment horizontal="right" vertical="center"/>
    </xf>
    <xf numFmtId="3" fontId="6" fillId="40" borderId="31" xfId="0" applyNumberFormat="1" applyFont="1" applyFill="1" applyBorder="1" applyAlignment="1">
      <alignment horizontal="right" vertical="center"/>
    </xf>
    <xf numFmtId="3" fontId="1" fillId="45" borderId="31" xfId="0" applyNumberFormat="1" applyFont="1" applyFill="1" applyBorder="1" applyAlignment="1">
      <alignment horizontal="right" vertical="center"/>
    </xf>
    <xf numFmtId="3" fontId="3" fillId="49" borderId="33" xfId="0" applyNumberFormat="1" applyFont="1" applyFill="1" applyBorder="1" applyAlignment="1">
      <alignment horizontal="center" vertical="center"/>
    </xf>
    <xf numFmtId="3" fontId="3" fillId="50" borderId="34" xfId="0" applyNumberFormat="1" applyFont="1" applyFill="1" applyBorder="1" applyAlignment="1">
      <alignment horizontal="center" vertical="center"/>
    </xf>
    <xf numFmtId="3" fontId="3" fillId="26" borderId="23" xfId="0" applyNumberFormat="1" applyFont="1" applyFill="1" applyBorder="1" applyAlignment="1">
      <alignment horizontal="center" vertical="center"/>
    </xf>
    <xf numFmtId="3" fontId="3" fillId="27" borderId="24" xfId="0" applyNumberFormat="1" applyFont="1" applyFill="1" applyBorder="1" applyAlignment="1">
      <alignment horizontal="center" vertical="center"/>
    </xf>
    <xf numFmtId="3" fontId="3" fillId="32" borderId="29" xfId="0" applyNumberFormat="1" applyFont="1" applyFill="1" applyBorder="1" applyAlignment="1">
      <alignment horizontal="center" vertical="center"/>
    </xf>
    <xf numFmtId="3" fontId="7" fillId="57" borderId="31" xfId="0" applyNumberFormat="1" applyFont="1" applyFill="1" applyBorder="1" applyAlignment="1">
      <alignment horizontal="right" vertical="center"/>
    </xf>
    <xf numFmtId="3" fontId="6" fillId="64" borderId="31" xfId="0" applyNumberFormat="1" applyFont="1" applyFill="1" applyBorder="1" applyAlignment="1">
      <alignment horizontal="right" vertical="center"/>
    </xf>
    <xf numFmtId="3" fontId="1" fillId="64" borderId="3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3" fontId="5" fillId="65" borderId="31" xfId="0" applyNumberFormat="1" applyFont="1" applyFill="1" applyBorder="1" applyAlignment="1">
      <alignment horizontal="right" vertical="center"/>
    </xf>
    <xf numFmtId="3" fontId="6" fillId="65" borderId="31" xfId="0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1" fillId="7" borderId="4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left" vertical="center"/>
    </xf>
    <xf numFmtId="0" fontId="1" fillId="9" borderId="5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0" fontId="1" fillId="12" borderId="7" xfId="0" applyFont="1" applyFill="1" applyBorder="1" applyAlignment="1">
      <alignment horizontal="left" vertical="center"/>
    </xf>
    <xf numFmtId="0" fontId="1" fillId="13" borderId="8" xfId="0" applyFont="1" applyFill="1" applyBorder="1" applyAlignment="1">
      <alignment horizontal="center" vertical="center"/>
    </xf>
    <xf numFmtId="0" fontId="1" fillId="14" borderId="9" xfId="0" applyFont="1" applyFill="1" applyBorder="1" applyAlignment="1">
      <alignment horizontal="center" vertical="center"/>
    </xf>
    <xf numFmtId="0" fontId="1" fillId="15" borderId="10" xfId="0" applyFont="1" applyFill="1" applyBorder="1" applyAlignment="1">
      <alignment horizontal="center" vertical="center"/>
    </xf>
    <xf numFmtId="0" fontId="1" fillId="16" borderId="13" xfId="0" applyFont="1" applyFill="1" applyBorder="1" applyAlignment="1">
      <alignment horizontal="center" vertical="center"/>
    </xf>
    <xf numFmtId="0" fontId="1" fillId="17" borderId="14" xfId="0" applyFont="1" applyFill="1" applyBorder="1" applyAlignment="1">
      <alignment horizontal="center" vertical="center" wrapText="1"/>
    </xf>
    <xf numFmtId="0" fontId="1" fillId="18" borderId="10" xfId="0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 vertical="center"/>
    </xf>
    <xf numFmtId="0" fontId="3" fillId="48" borderId="32" xfId="0" applyFont="1" applyFill="1" applyBorder="1" applyAlignment="1">
      <alignment horizontal="center" vertical="center"/>
    </xf>
    <xf numFmtId="0" fontId="5" fillId="60" borderId="36" xfId="0" applyFont="1" applyFill="1" applyBorder="1" applyAlignment="1">
      <alignment horizontal="left" vertical="top"/>
    </xf>
    <xf numFmtId="0" fontId="3" fillId="61" borderId="14" xfId="0" applyFont="1" applyFill="1" applyBorder="1" applyAlignment="1">
      <alignment horizontal="center" vertical="center"/>
    </xf>
    <xf numFmtId="0" fontId="4" fillId="62" borderId="1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/>
  </sheetPr>
  <dimension ref="A1:P231"/>
  <sheetViews>
    <sheetView tabSelected="1" topLeftCell="A7" zoomScaleNormal="100" workbookViewId="0">
      <selection sqref="A1:M30"/>
    </sheetView>
  </sheetViews>
  <sheetFormatPr defaultRowHeight="12.75" customHeight="1" x14ac:dyDescent="0.2"/>
  <cols>
    <col min="1" max="1" width="9.140625" style="1" customWidth="1"/>
    <col min="2" max="2" width="63.28515625" style="1" customWidth="1"/>
    <col min="3" max="3" width="13.85546875" style="1" customWidth="1"/>
    <col min="4" max="4" width="5.140625" style="1" customWidth="1"/>
    <col min="5" max="5" width="15.42578125" style="1" customWidth="1"/>
    <col min="6" max="6" width="4.85546875" style="1" customWidth="1"/>
    <col min="7" max="7" width="14.140625" style="1" customWidth="1"/>
    <col min="8" max="8" width="4.5703125" style="1" customWidth="1"/>
    <col min="9" max="9" width="14.7109375" style="1" customWidth="1"/>
    <col min="10" max="10" width="13.7109375" style="1" customWidth="1"/>
    <col min="11" max="11" width="7.140625" style="1" customWidth="1"/>
    <col min="12" max="12" width="15" style="1" customWidth="1"/>
    <col min="13" max="13" width="6.28515625" style="1" customWidth="1"/>
    <col min="14" max="14" width="13.140625" style="1" customWidth="1"/>
    <col min="15" max="15" width="11.7109375" style="1" bestFit="1" customWidth="1"/>
    <col min="16" max="16384" width="9.140625" style="1"/>
  </cols>
  <sheetData>
    <row r="1" spans="1:13" ht="12.75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2.75" customHeight="1" thickBot="1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2.75" customHeight="1" thickTop="1" thickBot="1" x14ac:dyDescent="0.25">
      <c r="A3" s="59" t="s">
        <v>2</v>
      </c>
      <c r="B3" s="60" t="s">
        <v>3</v>
      </c>
      <c r="C3" s="60"/>
      <c r="D3" s="60"/>
      <c r="E3" s="61" t="s">
        <v>4</v>
      </c>
      <c r="F3" s="61"/>
      <c r="G3" s="62" t="s">
        <v>5</v>
      </c>
      <c r="H3" s="62"/>
      <c r="I3" s="62"/>
      <c r="J3" s="62"/>
      <c r="K3" s="62"/>
      <c r="L3" s="62"/>
      <c r="M3" s="62"/>
    </row>
    <row r="4" spans="1:13" ht="4.5" customHeight="1" thickTop="1" x14ac:dyDescent="0.2">
      <c r="A4" s="59"/>
      <c r="B4" s="60"/>
      <c r="C4" s="60"/>
      <c r="D4" s="60"/>
      <c r="E4" s="61"/>
      <c r="F4" s="61"/>
      <c r="G4" s="62"/>
      <c r="H4" s="62"/>
      <c r="I4" s="62"/>
      <c r="J4" s="62"/>
      <c r="K4" s="62"/>
      <c r="L4" s="62"/>
      <c r="M4" s="62"/>
    </row>
    <row r="5" spans="1:13" ht="12.75" customHeight="1" x14ac:dyDescent="0.2">
      <c r="A5" s="2" t="s">
        <v>6</v>
      </c>
      <c r="B5" s="63" t="s">
        <v>7</v>
      </c>
      <c r="C5" s="63"/>
      <c r="D5" s="63"/>
      <c r="E5" s="64" t="s">
        <v>8</v>
      </c>
      <c r="F5" s="64"/>
      <c r="G5" s="65" t="s">
        <v>9</v>
      </c>
      <c r="H5" s="65"/>
      <c r="I5" s="65"/>
      <c r="J5" s="65"/>
      <c r="K5" s="65"/>
      <c r="L5" s="65"/>
      <c r="M5" s="65"/>
    </row>
    <row r="6" spans="1:13" ht="12.75" customHeight="1" thickBot="1" x14ac:dyDescent="0.25">
      <c r="A6" s="66" t="s">
        <v>10</v>
      </c>
      <c r="B6" s="66"/>
      <c r="C6" s="67" t="s">
        <v>11</v>
      </c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ht="12.75" customHeight="1" thickTop="1" thickBot="1" x14ac:dyDescent="0.25">
      <c r="A7" s="66"/>
      <c r="B7" s="66"/>
      <c r="C7" s="3" t="s">
        <v>12</v>
      </c>
      <c r="D7" s="4">
        <v>2023</v>
      </c>
      <c r="E7" s="68" t="s">
        <v>13</v>
      </c>
      <c r="F7" s="68"/>
      <c r="G7" s="68" t="s">
        <v>13</v>
      </c>
      <c r="H7" s="68"/>
      <c r="I7" s="5" t="s">
        <v>13</v>
      </c>
      <c r="J7" s="68" t="s">
        <v>13</v>
      </c>
      <c r="K7" s="68"/>
      <c r="L7" s="69" t="s">
        <v>14</v>
      </c>
      <c r="M7" s="70" t="s">
        <v>15</v>
      </c>
    </row>
    <row r="8" spans="1:13" ht="33" customHeight="1" thickTop="1" thickBot="1" x14ac:dyDescent="0.25">
      <c r="A8" s="66"/>
      <c r="B8" s="66"/>
      <c r="C8" s="6" t="s">
        <v>16</v>
      </c>
      <c r="D8" s="7" t="s">
        <v>17</v>
      </c>
      <c r="E8" s="8" t="s">
        <v>18</v>
      </c>
      <c r="F8" s="9" t="s">
        <v>17</v>
      </c>
      <c r="G8" s="8" t="s">
        <v>19</v>
      </c>
      <c r="H8" s="9" t="s">
        <v>17</v>
      </c>
      <c r="I8" s="10" t="s">
        <v>20</v>
      </c>
      <c r="J8" s="8" t="s">
        <v>21</v>
      </c>
      <c r="K8" s="9" t="s">
        <v>17</v>
      </c>
      <c r="L8" s="69"/>
      <c r="M8" s="70"/>
    </row>
    <row r="9" spans="1:13" ht="12.75" customHeight="1" thickTop="1" thickBot="1" x14ac:dyDescent="0.25">
      <c r="A9" s="66"/>
      <c r="B9" s="66"/>
      <c r="C9" s="11" t="s">
        <v>22</v>
      </c>
      <c r="D9" s="11" t="s">
        <v>23</v>
      </c>
      <c r="E9" s="11" t="s">
        <v>24</v>
      </c>
      <c r="F9" s="11" t="s">
        <v>25</v>
      </c>
      <c r="G9" s="11" t="s">
        <v>26</v>
      </c>
      <c r="H9" s="11" t="s">
        <v>27</v>
      </c>
      <c r="I9" s="11" t="s">
        <v>28</v>
      </c>
      <c r="J9" s="11" t="s">
        <v>29</v>
      </c>
      <c r="K9" s="11" t="s">
        <v>30</v>
      </c>
      <c r="L9" s="11" t="s">
        <v>31</v>
      </c>
      <c r="M9" s="12" t="s">
        <v>32</v>
      </c>
    </row>
    <row r="10" spans="1:13" ht="12.75" customHeight="1" thickTop="1" x14ac:dyDescent="0.2">
      <c r="A10" s="71" t="s">
        <v>33</v>
      </c>
      <c r="B10" s="71"/>
      <c r="C10" s="13"/>
      <c r="D10" s="14"/>
      <c r="E10" s="13"/>
      <c r="F10" s="14"/>
      <c r="G10" s="13"/>
      <c r="H10" s="14"/>
      <c r="I10" s="15"/>
      <c r="J10" s="13"/>
      <c r="K10" s="14"/>
      <c r="L10" s="13"/>
      <c r="M10" s="16"/>
    </row>
    <row r="11" spans="1:13" ht="12.75" customHeight="1" x14ac:dyDescent="0.2">
      <c r="A11" s="17" t="s">
        <v>34</v>
      </c>
      <c r="B11" s="18" t="s">
        <v>35</v>
      </c>
      <c r="C11" s="13"/>
      <c r="D11" s="14"/>
      <c r="E11" s="13"/>
      <c r="F11" s="14"/>
      <c r="G11" s="13"/>
      <c r="H11" s="14"/>
      <c r="I11" s="19"/>
      <c r="J11" s="13"/>
      <c r="K11" s="14"/>
      <c r="L11" s="13"/>
      <c r="M11" s="16"/>
    </row>
    <row r="12" spans="1:13" ht="12.75" customHeight="1" x14ac:dyDescent="0.2">
      <c r="A12" s="20" t="s">
        <v>36</v>
      </c>
      <c r="B12" s="21" t="s">
        <v>37</v>
      </c>
      <c r="C12" s="43">
        <v>7569562857.8900003</v>
      </c>
      <c r="D12" s="22">
        <v>90.6</v>
      </c>
      <c r="E12" s="22">
        <v>0</v>
      </c>
      <c r="F12" s="22">
        <v>90.6</v>
      </c>
      <c r="G12" s="22">
        <v>8988590688</v>
      </c>
      <c r="H12" s="22">
        <v>90.6</v>
      </c>
      <c r="I12" s="22">
        <v>8988590688</v>
      </c>
      <c r="J12" s="43">
        <v>8145951897.6700001</v>
      </c>
      <c r="K12" s="22">
        <v>90.6</v>
      </c>
      <c r="L12" s="22">
        <v>842638790.33000004</v>
      </c>
      <c r="M12" s="23">
        <v>90.6</v>
      </c>
    </row>
    <row r="13" spans="1:13" ht="12.75" customHeight="1" x14ac:dyDescent="0.2">
      <c r="A13" s="20" t="s">
        <v>38</v>
      </c>
      <c r="B13" s="21" t="s">
        <v>39</v>
      </c>
      <c r="C13" s="43">
        <v>1147749848</v>
      </c>
      <c r="D13" s="22">
        <v>92.6</v>
      </c>
      <c r="E13" s="22">
        <v>0</v>
      </c>
      <c r="F13" s="22">
        <v>92.6</v>
      </c>
      <c r="G13" s="22">
        <v>1348819890</v>
      </c>
      <c r="H13" s="22">
        <v>92.6</v>
      </c>
      <c r="I13" s="22">
        <v>1348819890</v>
      </c>
      <c r="J13" s="43">
        <v>1249651441</v>
      </c>
      <c r="K13" s="22">
        <v>92.6</v>
      </c>
      <c r="L13" s="22">
        <v>99168449</v>
      </c>
      <c r="M13" s="23">
        <v>92.6</v>
      </c>
    </row>
    <row r="14" spans="1:13" ht="12.75" customHeight="1" x14ac:dyDescent="0.2">
      <c r="A14" s="20" t="s">
        <v>40</v>
      </c>
      <c r="B14" s="21" t="s">
        <v>41</v>
      </c>
      <c r="C14" s="43">
        <v>924038391.03999996</v>
      </c>
      <c r="D14" s="22">
        <v>63</v>
      </c>
      <c r="E14" s="22">
        <v>0</v>
      </c>
      <c r="F14" s="22">
        <v>63</v>
      </c>
      <c r="G14" s="22">
        <v>1570555281</v>
      </c>
      <c r="H14" s="22">
        <v>63</v>
      </c>
      <c r="I14" s="22">
        <v>1570555281</v>
      </c>
      <c r="J14" s="43">
        <v>989323462.25</v>
      </c>
      <c r="K14" s="22">
        <v>63</v>
      </c>
      <c r="L14" s="22">
        <v>581231818.75</v>
      </c>
      <c r="M14" s="23">
        <v>63</v>
      </c>
    </row>
    <row r="15" spans="1:13" ht="12.75" customHeight="1" x14ac:dyDescent="0.2">
      <c r="A15" s="20" t="s">
        <v>42</v>
      </c>
      <c r="B15" s="21" t="s">
        <v>43</v>
      </c>
      <c r="C15" s="43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43">
        <v>0</v>
      </c>
      <c r="K15" s="22">
        <v>0</v>
      </c>
      <c r="L15" s="22">
        <v>0</v>
      </c>
      <c r="M15" s="23">
        <v>0</v>
      </c>
    </row>
    <row r="16" spans="1:13" ht="12.75" customHeight="1" x14ac:dyDescent="0.2">
      <c r="A16" s="20" t="s">
        <v>44</v>
      </c>
      <c r="B16" s="21" t="s">
        <v>45</v>
      </c>
      <c r="C16" s="43">
        <v>300000000</v>
      </c>
      <c r="D16" s="22">
        <v>100</v>
      </c>
      <c r="E16" s="22">
        <v>11550000000</v>
      </c>
      <c r="F16" s="22">
        <v>100</v>
      </c>
      <c r="G16" s="22">
        <v>307796312</v>
      </c>
      <c r="H16" s="22">
        <v>100</v>
      </c>
      <c r="I16" s="22">
        <v>-11242203688</v>
      </c>
      <c r="J16" s="43">
        <v>307796312</v>
      </c>
      <c r="K16" s="22">
        <v>100</v>
      </c>
      <c r="L16" s="22">
        <v>0</v>
      </c>
      <c r="M16" s="23">
        <v>100</v>
      </c>
    </row>
    <row r="17" spans="1:16" ht="12.75" customHeight="1" x14ac:dyDescent="0.2">
      <c r="A17" s="20" t="s">
        <v>46</v>
      </c>
      <c r="B17" s="21" t="s">
        <v>47</v>
      </c>
      <c r="C17" s="43">
        <v>2269194</v>
      </c>
      <c r="D17" s="22">
        <v>67.2</v>
      </c>
      <c r="E17" s="22">
        <v>0</v>
      </c>
      <c r="F17" s="22">
        <v>67.2</v>
      </c>
      <c r="G17" s="22">
        <v>5641646</v>
      </c>
      <c r="H17" s="22">
        <v>67.2</v>
      </c>
      <c r="I17" s="22">
        <v>5641646</v>
      </c>
      <c r="J17" s="43">
        <v>3791143</v>
      </c>
      <c r="K17" s="22">
        <v>67.2</v>
      </c>
      <c r="L17" s="22">
        <v>1850503</v>
      </c>
      <c r="M17" s="23">
        <v>67.2</v>
      </c>
    </row>
    <row r="18" spans="1:16" ht="12.75" customHeight="1" x14ac:dyDescent="0.2">
      <c r="A18" s="20" t="s">
        <v>48</v>
      </c>
      <c r="B18" s="21" t="s">
        <v>49</v>
      </c>
      <c r="C18" s="43">
        <v>1018185525.67</v>
      </c>
      <c r="D18" s="22">
        <v>67.8</v>
      </c>
      <c r="E18" s="22">
        <v>0</v>
      </c>
      <c r="F18" s="22">
        <v>67.8</v>
      </c>
      <c r="G18" s="22">
        <v>1321423755</v>
      </c>
      <c r="H18" s="22">
        <v>67.8</v>
      </c>
      <c r="I18" s="22">
        <v>1321423755</v>
      </c>
      <c r="J18" s="43">
        <v>895658917</v>
      </c>
      <c r="K18" s="22">
        <v>67.8</v>
      </c>
      <c r="L18" s="22">
        <v>425764838</v>
      </c>
      <c r="M18" s="23">
        <v>67.8</v>
      </c>
    </row>
    <row r="19" spans="1:16" ht="12.75" customHeight="1" x14ac:dyDescent="0.2">
      <c r="A19" s="24"/>
      <c r="B19" s="25" t="s">
        <v>50</v>
      </c>
      <c r="C19" s="44">
        <v>10961805816.6</v>
      </c>
      <c r="D19" s="26">
        <v>85.6</v>
      </c>
      <c r="E19" s="26">
        <v>11550000000</v>
      </c>
      <c r="F19" s="26">
        <v>85.6</v>
      </c>
      <c r="G19" s="26">
        <v>13542827572</v>
      </c>
      <c r="H19" s="26">
        <v>85.6</v>
      </c>
      <c r="I19" s="26">
        <v>1992827572</v>
      </c>
      <c r="J19" s="44">
        <v>11592173172.92</v>
      </c>
      <c r="K19" s="26">
        <v>85.6</v>
      </c>
      <c r="L19" s="26">
        <v>1950654399.0799999</v>
      </c>
      <c r="M19" s="27">
        <v>85.6</v>
      </c>
    </row>
    <row r="20" spans="1:16" ht="12.75" customHeight="1" x14ac:dyDescent="0.2">
      <c r="A20" s="20" t="s">
        <v>51</v>
      </c>
      <c r="B20" s="21" t="s">
        <v>52</v>
      </c>
      <c r="C20" s="43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43">
        <v>0</v>
      </c>
      <c r="K20" s="22">
        <v>0</v>
      </c>
      <c r="L20" s="22">
        <v>0</v>
      </c>
      <c r="M20" s="23">
        <v>0</v>
      </c>
    </row>
    <row r="21" spans="1:16" ht="12.75" customHeight="1" x14ac:dyDescent="0.2">
      <c r="A21" s="20" t="s">
        <v>53</v>
      </c>
      <c r="B21" s="21" t="s">
        <v>54</v>
      </c>
      <c r="C21" s="43">
        <v>411712081</v>
      </c>
      <c r="D21" s="22">
        <v>98.9</v>
      </c>
      <c r="E21" s="22">
        <v>1180000000</v>
      </c>
      <c r="F21" s="22">
        <v>98.9</v>
      </c>
      <c r="G21" s="22">
        <v>1460000000</v>
      </c>
      <c r="H21" s="22">
        <v>98.9</v>
      </c>
      <c r="I21" s="22">
        <v>280000000</v>
      </c>
      <c r="J21" s="43">
        <v>1444408796</v>
      </c>
      <c r="K21" s="22">
        <v>98.9</v>
      </c>
      <c r="L21" s="22">
        <v>15591204</v>
      </c>
      <c r="M21" s="23">
        <v>98.9</v>
      </c>
    </row>
    <row r="22" spans="1:16" ht="12.75" customHeight="1" x14ac:dyDescent="0.2">
      <c r="A22" s="24"/>
      <c r="B22" s="25" t="s">
        <v>55</v>
      </c>
      <c r="C22" s="44">
        <v>411712081</v>
      </c>
      <c r="D22" s="26">
        <v>98.9</v>
      </c>
      <c r="E22" s="26">
        <v>1180000000</v>
      </c>
      <c r="F22" s="26">
        <v>98.9</v>
      </c>
      <c r="G22" s="26">
        <v>1460000000</v>
      </c>
      <c r="H22" s="26">
        <v>98.9</v>
      </c>
      <c r="I22" s="26">
        <v>280000000</v>
      </c>
      <c r="J22" s="44">
        <v>1444408796</v>
      </c>
      <c r="K22" s="26">
        <v>98.9</v>
      </c>
      <c r="L22" s="26">
        <v>15591204</v>
      </c>
      <c r="M22" s="27">
        <v>98.9</v>
      </c>
    </row>
    <row r="23" spans="1:16" ht="12.75" customHeight="1" x14ac:dyDescent="0.2">
      <c r="A23" s="20" t="s">
        <v>51</v>
      </c>
      <c r="B23" s="21" t="s">
        <v>52</v>
      </c>
      <c r="C23" s="43">
        <v>90909615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55">
        <v>65371000</v>
      </c>
      <c r="K23" s="22">
        <v>0</v>
      </c>
      <c r="L23" s="22">
        <v>-65371000</v>
      </c>
      <c r="M23" s="23">
        <v>0</v>
      </c>
    </row>
    <row r="24" spans="1:16" ht="12.75" customHeight="1" x14ac:dyDescent="0.2">
      <c r="A24" s="20" t="s">
        <v>53</v>
      </c>
      <c r="B24" s="21" t="s">
        <v>54</v>
      </c>
      <c r="C24" s="43">
        <v>12319920</v>
      </c>
      <c r="D24" s="22">
        <v>0.1</v>
      </c>
      <c r="E24" s="22">
        <v>300000000</v>
      </c>
      <c r="F24" s="22">
        <v>0.1</v>
      </c>
      <c r="G24" s="22">
        <v>70000000</v>
      </c>
      <c r="H24" s="22">
        <v>0.1</v>
      </c>
      <c r="I24" s="22">
        <v>-230000000</v>
      </c>
      <c r="J24" s="55">
        <v>43990</v>
      </c>
      <c r="K24" s="22">
        <v>0.1</v>
      </c>
      <c r="L24" s="22">
        <v>69956010</v>
      </c>
      <c r="M24" s="23">
        <v>0.1</v>
      </c>
    </row>
    <row r="25" spans="1:16" ht="12.75" customHeight="1" x14ac:dyDescent="0.2">
      <c r="A25" s="24"/>
      <c r="B25" s="25" t="s">
        <v>56</v>
      </c>
      <c r="C25" s="44">
        <v>103229535</v>
      </c>
      <c r="D25" s="26">
        <v>93.4</v>
      </c>
      <c r="E25" s="26">
        <v>300000000</v>
      </c>
      <c r="F25" s="26">
        <v>93.4</v>
      </c>
      <c r="G25" s="26">
        <v>70000000</v>
      </c>
      <c r="H25" s="26">
        <v>93.4</v>
      </c>
      <c r="I25" s="26">
        <v>-230000000</v>
      </c>
      <c r="J25" s="56">
        <v>65414990</v>
      </c>
      <c r="K25" s="26">
        <v>93.4</v>
      </c>
      <c r="L25" s="26">
        <v>4585010</v>
      </c>
      <c r="M25" s="27">
        <v>93.4</v>
      </c>
    </row>
    <row r="26" spans="1:16" ht="12.75" customHeight="1" x14ac:dyDescent="0.2">
      <c r="A26" s="28"/>
      <c r="B26" s="29" t="s">
        <v>57</v>
      </c>
      <c r="C26" s="45">
        <v>514941616</v>
      </c>
      <c r="D26" s="30">
        <v>98.7</v>
      </c>
      <c r="E26" s="30">
        <v>1480000000</v>
      </c>
      <c r="F26" s="30">
        <v>98.7</v>
      </c>
      <c r="G26" s="30">
        <v>1530000000</v>
      </c>
      <c r="H26" s="30">
        <v>98.7</v>
      </c>
      <c r="I26" s="30">
        <v>50000000</v>
      </c>
      <c r="J26" s="45">
        <v>1509823786</v>
      </c>
      <c r="K26" s="30">
        <v>98.7</v>
      </c>
      <c r="L26" s="30">
        <v>20176214</v>
      </c>
      <c r="M26" s="31">
        <v>98.7</v>
      </c>
    </row>
    <row r="27" spans="1:16" ht="12.75" customHeight="1" x14ac:dyDescent="0.2">
      <c r="A27" s="28"/>
      <c r="B27" s="29" t="s">
        <v>58</v>
      </c>
      <c r="C27" s="45">
        <v>11476747432.6</v>
      </c>
      <c r="D27" s="30">
        <v>86.9</v>
      </c>
      <c r="E27" s="30">
        <v>13030000000</v>
      </c>
      <c r="F27" s="30">
        <v>86.9</v>
      </c>
      <c r="G27" s="30">
        <v>15072827572</v>
      </c>
      <c r="H27" s="30">
        <v>86.9</v>
      </c>
      <c r="I27" s="30">
        <v>2042827572</v>
      </c>
      <c r="J27" s="45">
        <v>13101996958.92</v>
      </c>
      <c r="K27" s="30">
        <v>86.9</v>
      </c>
      <c r="L27" s="30">
        <v>1970830613.0799999</v>
      </c>
      <c r="M27" s="31">
        <v>86.9</v>
      </c>
    </row>
    <row r="28" spans="1:16" ht="12.75" customHeight="1" x14ac:dyDescent="0.2">
      <c r="A28" s="24"/>
      <c r="B28" s="25" t="s">
        <v>59</v>
      </c>
      <c r="C28" s="44">
        <v>2058418932.26</v>
      </c>
      <c r="D28" s="26"/>
      <c r="E28" s="26"/>
      <c r="F28" s="26"/>
      <c r="G28" s="52">
        <v>2356705206.4000001</v>
      </c>
      <c r="H28" s="26"/>
      <c r="I28" s="26"/>
      <c r="J28" s="44">
        <v>2356705206.4000001</v>
      </c>
      <c r="K28" s="26"/>
      <c r="L28" s="26"/>
      <c r="M28" s="27"/>
      <c r="N28" s="54">
        <f>G12+G13+G28</f>
        <v>12694115784.4</v>
      </c>
      <c r="O28" s="54">
        <f>J12+J13+J28</f>
        <v>11752308545.07</v>
      </c>
      <c r="P28" s="1">
        <f>O28/N28</f>
        <v>0.92580757452303986</v>
      </c>
    </row>
    <row r="29" spans="1:16" ht="12.75" customHeight="1" x14ac:dyDescent="0.2">
      <c r="A29" s="24"/>
      <c r="B29" s="25" t="s">
        <v>60</v>
      </c>
      <c r="C29" s="44">
        <v>601839888</v>
      </c>
      <c r="D29" s="26"/>
      <c r="E29" s="26"/>
      <c r="F29" s="26"/>
      <c r="G29" s="52">
        <v>832204866.60000002</v>
      </c>
      <c r="H29" s="26"/>
      <c r="I29" s="26"/>
      <c r="J29" s="44">
        <v>832204866.60000002</v>
      </c>
      <c r="K29" s="26"/>
      <c r="L29" s="26"/>
      <c r="M29" s="27"/>
    </row>
    <row r="30" spans="1:16" ht="12.75" customHeight="1" thickBot="1" x14ac:dyDescent="0.25">
      <c r="A30" s="28"/>
      <c r="B30" s="29" t="s">
        <v>61</v>
      </c>
      <c r="C30" s="45">
        <v>14137006252.860001</v>
      </c>
      <c r="D30" s="30"/>
      <c r="E30" s="30"/>
      <c r="F30" s="30"/>
      <c r="G30" s="53">
        <f>G27+G28+G29</f>
        <v>18261737645</v>
      </c>
      <c r="H30" s="30"/>
      <c r="I30" s="30"/>
      <c r="J30" s="45">
        <v>16290907031.92</v>
      </c>
      <c r="K30" s="30"/>
      <c r="L30" s="30"/>
      <c r="M30" s="31"/>
    </row>
    <row r="31" spans="1:16" ht="12.75" customHeight="1" thickTop="1" x14ac:dyDescent="0.2">
      <c r="A31" s="72" t="s">
        <v>62</v>
      </c>
      <c r="B31" s="72"/>
      <c r="C31" s="46"/>
      <c r="D31" s="47"/>
      <c r="E31" s="46"/>
      <c r="F31" s="47"/>
      <c r="G31" s="46">
        <f>G19+G28</f>
        <v>15899532778.4</v>
      </c>
      <c r="H31" s="46">
        <f t="shared" ref="H31:J31" si="0">H19+H28</f>
        <v>85.6</v>
      </c>
      <c r="I31" s="46">
        <f t="shared" si="0"/>
        <v>1992827572</v>
      </c>
      <c r="J31" s="46">
        <f t="shared" si="0"/>
        <v>13948878379.32</v>
      </c>
      <c r="K31" s="47"/>
      <c r="L31" s="46"/>
      <c r="M31" s="32"/>
    </row>
    <row r="32" spans="1:16" ht="12.75" customHeight="1" x14ac:dyDescent="0.2">
      <c r="A32" s="33" t="s">
        <v>63</v>
      </c>
      <c r="B32" s="18" t="s">
        <v>35</v>
      </c>
      <c r="C32" s="48"/>
      <c r="D32" s="49"/>
      <c r="E32" s="48"/>
      <c r="F32" s="49"/>
      <c r="G32" s="48"/>
      <c r="H32" s="49"/>
      <c r="I32" s="50"/>
      <c r="J32" s="48"/>
      <c r="K32" s="49"/>
      <c r="L32" s="48"/>
      <c r="M32" s="16"/>
    </row>
    <row r="33" spans="1:13" ht="12.75" customHeight="1" x14ac:dyDescent="0.2">
      <c r="A33" s="20"/>
      <c r="B33" s="34" t="s">
        <v>64</v>
      </c>
      <c r="C33" s="45">
        <v>10961805816.6</v>
      </c>
      <c r="D33" s="30">
        <v>95.5</v>
      </c>
      <c r="E33" s="30">
        <v>11550000000</v>
      </c>
      <c r="F33" s="30">
        <v>88.6</v>
      </c>
      <c r="G33" s="30">
        <v>13542827572</v>
      </c>
      <c r="H33" s="30">
        <v>89.8</v>
      </c>
      <c r="I33" s="30">
        <v>1992827572</v>
      </c>
      <c r="J33" s="45">
        <v>11592173172.92</v>
      </c>
      <c r="K33" s="30">
        <v>88.5</v>
      </c>
      <c r="L33" s="30">
        <v>1950654399.0799999</v>
      </c>
      <c r="M33" s="31">
        <v>85.6</v>
      </c>
    </row>
    <row r="34" spans="1:13" ht="12.75" customHeight="1" x14ac:dyDescent="0.2">
      <c r="A34" s="20" t="s">
        <v>65</v>
      </c>
      <c r="B34" s="35" t="s">
        <v>66</v>
      </c>
      <c r="C34" s="43"/>
      <c r="D34" s="22"/>
      <c r="E34" s="22"/>
      <c r="F34" s="22"/>
      <c r="G34" s="22"/>
      <c r="H34" s="22"/>
      <c r="I34" s="22"/>
      <c r="J34" s="43"/>
      <c r="K34" s="22"/>
      <c r="L34" s="22"/>
      <c r="M34" s="23"/>
    </row>
    <row r="35" spans="1:13" ht="12.75" customHeight="1" x14ac:dyDescent="0.2">
      <c r="A35" s="20" t="s">
        <v>67</v>
      </c>
      <c r="B35" s="35" t="s">
        <v>68</v>
      </c>
      <c r="C35" s="43">
        <v>9656936082.9300003</v>
      </c>
      <c r="D35" s="22">
        <v>84.1</v>
      </c>
      <c r="E35" s="22">
        <v>10190000000</v>
      </c>
      <c r="F35" s="22">
        <v>78.2</v>
      </c>
      <c r="G35" s="22">
        <v>11925059244</v>
      </c>
      <c r="H35" s="22">
        <v>79.099999999999994</v>
      </c>
      <c r="I35" s="22">
        <v>1735059244</v>
      </c>
      <c r="J35" s="43">
        <v>10390928396.74</v>
      </c>
      <c r="K35" s="22">
        <v>79.3</v>
      </c>
      <c r="L35" s="22">
        <v>1534130847.26</v>
      </c>
      <c r="M35" s="23">
        <v>87.1</v>
      </c>
    </row>
    <row r="36" spans="1:13" ht="12.75" customHeight="1" x14ac:dyDescent="0.2">
      <c r="A36" s="20" t="s">
        <v>69</v>
      </c>
      <c r="B36" s="35" t="s">
        <v>70</v>
      </c>
      <c r="C36" s="43">
        <v>1297179150.6700001</v>
      </c>
      <c r="D36" s="22">
        <v>11.3</v>
      </c>
      <c r="E36" s="22">
        <v>1350000000</v>
      </c>
      <c r="F36" s="22">
        <v>10.4</v>
      </c>
      <c r="G36" s="22">
        <v>1562806328</v>
      </c>
      <c r="H36" s="22">
        <v>10.4</v>
      </c>
      <c r="I36" s="22">
        <v>212806328</v>
      </c>
      <c r="J36" s="43">
        <v>1169345067</v>
      </c>
      <c r="K36" s="22">
        <v>8.9</v>
      </c>
      <c r="L36" s="22">
        <v>393461261</v>
      </c>
      <c r="M36" s="23">
        <v>74.8</v>
      </c>
    </row>
    <row r="37" spans="1:13" ht="12.75" customHeight="1" x14ac:dyDescent="0.2">
      <c r="A37" s="20" t="s">
        <v>71</v>
      </c>
      <c r="B37" s="35" t="s">
        <v>72</v>
      </c>
      <c r="C37" s="43">
        <v>7690583</v>
      </c>
      <c r="D37" s="22">
        <v>0.1</v>
      </c>
      <c r="E37" s="22">
        <v>10000000</v>
      </c>
      <c r="F37" s="22">
        <v>0.1</v>
      </c>
      <c r="G37" s="22">
        <v>46462000</v>
      </c>
      <c r="H37" s="22">
        <v>0.3</v>
      </c>
      <c r="I37" s="22">
        <v>36462000</v>
      </c>
      <c r="J37" s="43">
        <v>31899709.18</v>
      </c>
      <c r="K37" s="22">
        <v>0.2</v>
      </c>
      <c r="L37" s="22">
        <v>14562290.82</v>
      </c>
      <c r="M37" s="23">
        <v>68.7</v>
      </c>
    </row>
    <row r="38" spans="1:13" ht="12.75" customHeight="1" x14ac:dyDescent="0.2">
      <c r="A38" s="20" t="s">
        <v>73</v>
      </c>
      <c r="B38" s="35" t="s">
        <v>74</v>
      </c>
      <c r="C38" s="43">
        <v>0</v>
      </c>
      <c r="D38" s="22">
        <v>0</v>
      </c>
      <c r="E38" s="22">
        <v>0</v>
      </c>
      <c r="F38" s="22">
        <v>0</v>
      </c>
      <c r="G38" s="22">
        <v>8500000</v>
      </c>
      <c r="H38" s="22">
        <v>0.1</v>
      </c>
      <c r="I38" s="22">
        <v>8500000</v>
      </c>
      <c r="J38" s="43">
        <v>0</v>
      </c>
      <c r="K38" s="22">
        <v>0</v>
      </c>
      <c r="L38" s="22">
        <v>8500000</v>
      </c>
      <c r="M38" s="23">
        <v>0</v>
      </c>
    </row>
    <row r="39" spans="1:13" ht="12.75" customHeight="1" x14ac:dyDescent="0.2">
      <c r="A39" s="20"/>
      <c r="B39" s="34" t="s">
        <v>75</v>
      </c>
      <c r="C39" s="45">
        <v>514941616</v>
      </c>
      <c r="D39" s="30">
        <v>4.5</v>
      </c>
      <c r="E39" s="30">
        <v>1480000000</v>
      </c>
      <c r="F39" s="30">
        <v>11.4</v>
      </c>
      <c r="G39" s="30">
        <v>1530000000</v>
      </c>
      <c r="H39" s="30">
        <v>10.199999999999999</v>
      </c>
      <c r="I39" s="30">
        <v>50000000</v>
      </c>
      <c r="J39" s="45">
        <v>1509823786</v>
      </c>
      <c r="K39" s="30">
        <v>11.5</v>
      </c>
      <c r="L39" s="30">
        <v>20176214</v>
      </c>
      <c r="M39" s="31">
        <v>98.7</v>
      </c>
    </row>
    <row r="40" spans="1:13" ht="12.75" customHeight="1" x14ac:dyDescent="0.2">
      <c r="A40" s="20" t="s">
        <v>65</v>
      </c>
      <c r="B40" s="35" t="s">
        <v>66</v>
      </c>
      <c r="C40" s="43"/>
      <c r="D40" s="22"/>
      <c r="E40" s="22"/>
      <c r="F40" s="22"/>
      <c r="G40" s="22"/>
      <c r="H40" s="22"/>
      <c r="I40" s="22"/>
      <c r="J40" s="43"/>
      <c r="K40" s="22"/>
      <c r="L40" s="22"/>
      <c r="M40" s="23"/>
    </row>
    <row r="41" spans="1:13" ht="12.75" hidden="1" customHeight="1" x14ac:dyDescent="0.2">
      <c r="A41" s="20" t="s">
        <v>76</v>
      </c>
      <c r="B41" s="35" t="s">
        <v>77</v>
      </c>
      <c r="C41" s="43">
        <v>0</v>
      </c>
      <c r="D41" s="22">
        <v>0</v>
      </c>
      <c r="E41" s="22">
        <v>0</v>
      </c>
      <c r="F41" s="22">
        <v>0</v>
      </c>
      <c r="G41" s="22">
        <v>156136264</v>
      </c>
      <c r="H41" s="22">
        <v>1</v>
      </c>
      <c r="I41" s="22">
        <v>156136264</v>
      </c>
      <c r="J41" s="43">
        <v>156136264</v>
      </c>
      <c r="K41" s="22">
        <v>1.2</v>
      </c>
      <c r="L41" s="22">
        <v>0</v>
      </c>
      <c r="M41" s="23">
        <v>100</v>
      </c>
    </row>
    <row r="42" spans="1:13" ht="12.75" hidden="1" customHeight="1" x14ac:dyDescent="0.2">
      <c r="A42" s="20" t="s">
        <v>78</v>
      </c>
      <c r="B42" s="35" t="s">
        <v>79</v>
      </c>
      <c r="C42" s="43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43">
        <v>0</v>
      </c>
      <c r="K42" s="22">
        <v>0</v>
      </c>
      <c r="L42" s="22">
        <v>0</v>
      </c>
      <c r="M42" s="23">
        <v>0</v>
      </c>
    </row>
    <row r="43" spans="1:13" ht="12.75" customHeight="1" x14ac:dyDescent="0.2">
      <c r="A43" s="20" t="s">
        <v>80</v>
      </c>
      <c r="B43" s="35" t="s">
        <v>81</v>
      </c>
      <c r="C43" s="43">
        <v>7395414</v>
      </c>
      <c r="D43" s="22">
        <v>0.1</v>
      </c>
      <c r="E43" s="22">
        <v>1284188</v>
      </c>
      <c r="F43" s="22">
        <v>0</v>
      </c>
      <c r="G43" s="22">
        <v>1284188</v>
      </c>
      <c r="H43" s="22">
        <v>0</v>
      </c>
      <c r="I43" s="22">
        <v>0</v>
      </c>
      <c r="J43" s="43">
        <v>1284188</v>
      </c>
      <c r="K43" s="22">
        <v>0</v>
      </c>
      <c r="L43" s="22">
        <v>0</v>
      </c>
      <c r="M43" s="23">
        <v>100</v>
      </c>
    </row>
    <row r="44" spans="1:13" ht="12.75" customHeight="1" x14ac:dyDescent="0.2">
      <c r="A44" s="20" t="s">
        <v>82</v>
      </c>
      <c r="B44" s="35" t="s">
        <v>83</v>
      </c>
      <c r="C44" s="43">
        <v>7335852</v>
      </c>
      <c r="D44" s="22">
        <v>0.1</v>
      </c>
      <c r="E44" s="22">
        <v>1293624</v>
      </c>
      <c r="F44" s="22">
        <v>0</v>
      </c>
      <c r="G44" s="22">
        <v>1293624</v>
      </c>
      <c r="H44" s="22">
        <v>0</v>
      </c>
      <c r="I44" s="22">
        <v>0</v>
      </c>
      <c r="J44" s="43">
        <v>1293624</v>
      </c>
      <c r="K44" s="22">
        <v>0</v>
      </c>
      <c r="L44" s="22">
        <v>0</v>
      </c>
      <c r="M44" s="23">
        <v>100</v>
      </c>
    </row>
    <row r="45" spans="1:13" ht="12.75" customHeight="1" x14ac:dyDescent="0.2">
      <c r="A45" s="20" t="s">
        <v>84</v>
      </c>
      <c r="B45" s="35" t="s">
        <v>85</v>
      </c>
      <c r="C45" s="43">
        <v>8105958</v>
      </c>
      <c r="D45" s="22">
        <v>0.1</v>
      </c>
      <c r="E45" s="22">
        <v>1189839</v>
      </c>
      <c r="F45" s="22">
        <v>0</v>
      </c>
      <c r="G45" s="22">
        <v>1189839</v>
      </c>
      <c r="H45" s="22">
        <v>0</v>
      </c>
      <c r="I45" s="22">
        <v>0</v>
      </c>
      <c r="J45" s="43">
        <v>1189839</v>
      </c>
      <c r="K45" s="22">
        <v>0</v>
      </c>
      <c r="L45" s="22">
        <v>0</v>
      </c>
      <c r="M45" s="23">
        <v>100</v>
      </c>
    </row>
    <row r="46" spans="1:13" ht="12.75" hidden="1" customHeight="1" x14ac:dyDescent="0.2">
      <c r="A46" s="20" t="s">
        <v>86</v>
      </c>
      <c r="B46" s="35" t="s">
        <v>87</v>
      </c>
      <c r="C46" s="43">
        <v>180000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43">
        <v>0</v>
      </c>
      <c r="K46" s="22">
        <v>0</v>
      </c>
      <c r="L46" s="22">
        <v>0</v>
      </c>
      <c r="M46" s="23">
        <v>0</v>
      </c>
    </row>
    <row r="47" spans="1:13" ht="12.75" hidden="1" customHeight="1" x14ac:dyDescent="0.2">
      <c r="A47" s="20" t="s">
        <v>88</v>
      </c>
      <c r="B47" s="35" t="s">
        <v>89</v>
      </c>
      <c r="C47" s="43">
        <v>21504000</v>
      </c>
      <c r="D47" s="22">
        <v>0.2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43">
        <v>0</v>
      </c>
      <c r="K47" s="22">
        <v>0</v>
      </c>
      <c r="L47" s="22">
        <v>0</v>
      </c>
      <c r="M47" s="23">
        <v>0</v>
      </c>
    </row>
    <row r="48" spans="1:13" ht="12.75" hidden="1" customHeight="1" x14ac:dyDescent="0.2">
      <c r="A48" s="20" t="s">
        <v>90</v>
      </c>
      <c r="B48" s="35" t="s">
        <v>91</v>
      </c>
      <c r="C48" s="43">
        <v>1380902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43">
        <v>0</v>
      </c>
      <c r="K48" s="22">
        <v>0</v>
      </c>
      <c r="L48" s="22">
        <v>0</v>
      </c>
      <c r="M48" s="23">
        <v>0</v>
      </c>
    </row>
    <row r="49" spans="1:13" ht="12.75" customHeight="1" x14ac:dyDescent="0.2">
      <c r="A49" s="20" t="s">
        <v>92</v>
      </c>
      <c r="B49" s="35" t="s">
        <v>93</v>
      </c>
      <c r="C49" s="43">
        <v>0</v>
      </c>
      <c r="D49" s="22">
        <v>0</v>
      </c>
      <c r="E49" s="22">
        <v>4951958</v>
      </c>
      <c r="F49" s="22">
        <v>0</v>
      </c>
      <c r="G49" s="22">
        <v>0</v>
      </c>
      <c r="H49" s="22">
        <v>0</v>
      </c>
      <c r="I49" s="22">
        <v>-4951958</v>
      </c>
      <c r="J49" s="43">
        <v>0</v>
      </c>
      <c r="K49" s="22">
        <v>0</v>
      </c>
      <c r="L49" s="22">
        <v>0</v>
      </c>
      <c r="M49" s="23">
        <v>0</v>
      </c>
    </row>
    <row r="50" spans="1:13" ht="12.75" customHeight="1" x14ac:dyDescent="0.2">
      <c r="A50" s="20" t="s">
        <v>94</v>
      </c>
      <c r="B50" s="35" t="s">
        <v>95</v>
      </c>
      <c r="C50" s="43">
        <v>0</v>
      </c>
      <c r="D50" s="22">
        <v>0</v>
      </c>
      <c r="E50" s="22">
        <v>5344584</v>
      </c>
      <c r="F50" s="22">
        <v>0</v>
      </c>
      <c r="G50" s="22">
        <v>0</v>
      </c>
      <c r="H50" s="22">
        <v>0</v>
      </c>
      <c r="I50" s="22">
        <v>-5344584</v>
      </c>
      <c r="J50" s="43">
        <v>0</v>
      </c>
      <c r="K50" s="22">
        <v>0</v>
      </c>
      <c r="L50" s="22">
        <v>0</v>
      </c>
      <c r="M50" s="23">
        <v>0</v>
      </c>
    </row>
    <row r="51" spans="1:13" ht="12.75" hidden="1" customHeight="1" x14ac:dyDescent="0.2">
      <c r="A51" s="20" t="s">
        <v>96</v>
      </c>
      <c r="B51" s="35" t="s">
        <v>97</v>
      </c>
      <c r="C51" s="43">
        <v>18567648</v>
      </c>
      <c r="D51" s="22">
        <v>0.2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43">
        <v>0</v>
      </c>
      <c r="K51" s="22">
        <v>0</v>
      </c>
      <c r="L51" s="22">
        <v>0</v>
      </c>
      <c r="M51" s="23">
        <v>0</v>
      </c>
    </row>
    <row r="52" spans="1:13" ht="12.75" hidden="1" customHeight="1" x14ac:dyDescent="0.2">
      <c r="A52" s="20" t="s">
        <v>98</v>
      </c>
      <c r="B52" s="35" t="s">
        <v>99</v>
      </c>
      <c r="C52" s="43">
        <v>1949639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43">
        <v>0</v>
      </c>
      <c r="K52" s="22">
        <v>0</v>
      </c>
      <c r="L52" s="22">
        <v>0</v>
      </c>
      <c r="M52" s="23">
        <v>0</v>
      </c>
    </row>
    <row r="53" spans="1:13" ht="12.75" customHeight="1" x14ac:dyDescent="0.2">
      <c r="A53" s="20" t="s">
        <v>100</v>
      </c>
      <c r="B53" s="35" t="s">
        <v>101</v>
      </c>
      <c r="C53" s="43">
        <v>396000</v>
      </c>
      <c r="D53" s="22">
        <v>0</v>
      </c>
      <c r="E53" s="22">
        <v>11880000</v>
      </c>
      <c r="F53" s="22">
        <v>0.1</v>
      </c>
      <c r="G53" s="22">
        <v>11880000</v>
      </c>
      <c r="H53" s="22">
        <v>0.1</v>
      </c>
      <c r="I53" s="22">
        <v>0</v>
      </c>
      <c r="J53" s="43">
        <v>11880000</v>
      </c>
      <c r="K53" s="22">
        <v>0.1</v>
      </c>
      <c r="L53" s="22">
        <v>0</v>
      </c>
      <c r="M53" s="23">
        <v>100</v>
      </c>
    </row>
    <row r="54" spans="1:13" ht="12.75" customHeight="1" x14ac:dyDescent="0.2">
      <c r="A54" s="20" t="s">
        <v>102</v>
      </c>
      <c r="B54" s="35" t="s">
        <v>103</v>
      </c>
      <c r="C54" s="43">
        <v>0</v>
      </c>
      <c r="D54" s="22">
        <v>0</v>
      </c>
      <c r="E54" s="22">
        <v>4761120</v>
      </c>
      <c r="F54" s="22">
        <v>0</v>
      </c>
      <c r="G54" s="22">
        <v>4430452</v>
      </c>
      <c r="H54" s="22">
        <v>0</v>
      </c>
      <c r="I54" s="22">
        <v>-330668</v>
      </c>
      <c r="J54" s="43">
        <v>4430452</v>
      </c>
      <c r="K54" s="22">
        <v>0</v>
      </c>
      <c r="L54" s="22">
        <v>0</v>
      </c>
      <c r="M54" s="23">
        <v>100</v>
      </c>
    </row>
    <row r="55" spans="1:13" ht="12.75" customHeight="1" x14ac:dyDescent="0.2">
      <c r="A55" s="20" t="s">
        <v>104</v>
      </c>
      <c r="B55" s="35" t="s">
        <v>105</v>
      </c>
      <c r="C55" s="43">
        <v>1925000</v>
      </c>
      <c r="D55" s="22">
        <v>0</v>
      </c>
      <c r="E55" s="22">
        <v>1925000</v>
      </c>
      <c r="F55" s="22">
        <v>0</v>
      </c>
      <c r="G55" s="22">
        <v>0</v>
      </c>
      <c r="H55" s="22">
        <v>0</v>
      </c>
      <c r="I55" s="22">
        <v>-1925000</v>
      </c>
      <c r="J55" s="43">
        <v>0</v>
      </c>
      <c r="K55" s="22">
        <v>0</v>
      </c>
      <c r="L55" s="22">
        <v>0</v>
      </c>
      <c r="M55" s="23">
        <v>0</v>
      </c>
    </row>
    <row r="56" spans="1:13" ht="12.75" customHeight="1" x14ac:dyDescent="0.2">
      <c r="A56" s="20" t="s">
        <v>106</v>
      </c>
      <c r="B56" s="35" t="s">
        <v>107</v>
      </c>
      <c r="C56" s="43">
        <v>0</v>
      </c>
      <c r="D56" s="22">
        <v>0</v>
      </c>
      <c r="E56" s="22">
        <v>24189780</v>
      </c>
      <c r="F56" s="22">
        <v>0.2</v>
      </c>
      <c r="G56" s="22">
        <v>23823048</v>
      </c>
      <c r="H56" s="22">
        <v>0.2</v>
      </c>
      <c r="I56" s="22">
        <v>-366732</v>
      </c>
      <c r="J56" s="43">
        <v>23475756</v>
      </c>
      <c r="K56" s="22">
        <v>0.2</v>
      </c>
      <c r="L56" s="22">
        <v>347292</v>
      </c>
      <c r="M56" s="23">
        <v>98.5</v>
      </c>
    </row>
    <row r="57" spans="1:13" ht="12.75" customHeight="1" x14ac:dyDescent="0.2">
      <c r="A57" s="20" t="s">
        <v>108</v>
      </c>
      <c r="B57" s="35" t="s">
        <v>109</v>
      </c>
      <c r="C57" s="43">
        <v>1452240</v>
      </c>
      <c r="D57" s="22">
        <v>0</v>
      </c>
      <c r="E57" s="22">
        <v>25452240</v>
      </c>
      <c r="F57" s="22">
        <v>0.2</v>
      </c>
      <c r="G57" s="22">
        <v>25452240</v>
      </c>
      <c r="H57" s="22">
        <v>0.2</v>
      </c>
      <c r="I57" s="22">
        <v>0</v>
      </c>
      <c r="J57" s="43">
        <v>25452240</v>
      </c>
      <c r="K57" s="22">
        <v>0.2</v>
      </c>
      <c r="L57" s="22">
        <v>0</v>
      </c>
      <c r="M57" s="23">
        <v>100</v>
      </c>
    </row>
    <row r="58" spans="1:13" ht="12.75" customHeight="1" x14ac:dyDescent="0.2">
      <c r="A58" s="20" t="s">
        <v>110</v>
      </c>
      <c r="B58" s="35" t="s">
        <v>111</v>
      </c>
      <c r="C58" s="43">
        <v>5879000</v>
      </c>
      <c r="D58" s="22">
        <v>0.1</v>
      </c>
      <c r="E58" s="22">
        <v>5879000</v>
      </c>
      <c r="F58" s="22">
        <v>0</v>
      </c>
      <c r="G58" s="22">
        <v>5879000</v>
      </c>
      <c r="H58" s="22">
        <v>0</v>
      </c>
      <c r="I58" s="22">
        <v>0</v>
      </c>
      <c r="J58" s="43">
        <v>5879000</v>
      </c>
      <c r="K58" s="22">
        <v>0</v>
      </c>
      <c r="L58" s="22">
        <v>0</v>
      </c>
      <c r="M58" s="23">
        <v>100</v>
      </c>
    </row>
    <row r="59" spans="1:13" ht="12.75" customHeight="1" x14ac:dyDescent="0.2">
      <c r="A59" s="20" t="s">
        <v>112</v>
      </c>
      <c r="B59" s="35" t="s">
        <v>113</v>
      </c>
      <c r="C59" s="43">
        <v>4191407</v>
      </c>
      <c r="D59" s="22">
        <v>0</v>
      </c>
      <c r="E59" s="22">
        <v>4500000</v>
      </c>
      <c r="F59" s="22">
        <v>0</v>
      </c>
      <c r="G59" s="22">
        <v>0</v>
      </c>
      <c r="H59" s="22">
        <v>0</v>
      </c>
      <c r="I59" s="22">
        <v>-4500000</v>
      </c>
      <c r="J59" s="43">
        <v>0</v>
      </c>
      <c r="K59" s="22">
        <v>0</v>
      </c>
      <c r="L59" s="22">
        <v>0</v>
      </c>
      <c r="M59" s="23">
        <v>0</v>
      </c>
    </row>
    <row r="60" spans="1:13" ht="12.75" customHeight="1" x14ac:dyDescent="0.2">
      <c r="A60" s="20" t="s">
        <v>114</v>
      </c>
      <c r="B60" s="35" t="s">
        <v>115</v>
      </c>
      <c r="C60" s="43">
        <v>4910400</v>
      </c>
      <c r="D60" s="22">
        <v>0</v>
      </c>
      <c r="E60" s="22">
        <v>5250000</v>
      </c>
      <c r="F60" s="22">
        <v>0</v>
      </c>
      <c r="G60" s="22">
        <v>0</v>
      </c>
      <c r="H60" s="22">
        <v>0</v>
      </c>
      <c r="I60" s="22">
        <v>-5250000</v>
      </c>
      <c r="J60" s="43">
        <v>0</v>
      </c>
      <c r="K60" s="22">
        <v>0</v>
      </c>
      <c r="L60" s="22">
        <v>0</v>
      </c>
      <c r="M60" s="23">
        <v>0</v>
      </c>
    </row>
    <row r="61" spans="1:13" ht="12.75" customHeight="1" x14ac:dyDescent="0.2">
      <c r="A61" s="20" t="s">
        <v>116</v>
      </c>
      <c r="B61" s="35" t="s">
        <v>117</v>
      </c>
      <c r="C61" s="43">
        <v>0</v>
      </c>
      <c r="D61" s="22">
        <v>0</v>
      </c>
      <c r="E61" s="22">
        <v>15335200</v>
      </c>
      <c r="F61" s="22">
        <v>0.1</v>
      </c>
      <c r="G61" s="22">
        <v>6804240</v>
      </c>
      <c r="H61" s="22">
        <v>0</v>
      </c>
      <c r="I61" s="22">
        <v>-8530960</v>
      </c>
      <c r="J61" s="43">
        <v>6804240</v>
      </c>
      <c r="K61" s="22">
        <v>0.1</v>
      </c>
      <c r="L61" s="22">
        <v>0</v>
      </c>
      <c r="M61" s="23">
        <v>100</v>
      </c>
    </row>
    <row r="62" spans="1:13" ht="12.75" customHeight="1" x14ac:dyDescent="0.2">
      <c r="A62" s="20" t="s">
        <v>118</v>
      </c>
      <c r="B62" s="35" t="s">
        <v>119</v>
      </c>
      <c r="C62" s="43">
        <v>0</v>
      </c>
      <c r="D62" s="22">
        <v>0</v>
      </c>
      <c r="E62" s="22">
        <v>15748668</v>
      </c>
      <c r="F62" s="22">
        <v>0.1</v>
      </c>
      <c r="G62" s="22">
        <v>15576000</v>
      </c>
      <c r="H62" s="22">
        <v>0.1</v>
      </c>
      <c r="I62" s="22">
        <v>-172668</v>
      </c>
      <c r="J62" s="43">
        <v>15576000</v>
      </c>
      <c r="K62" s="22">
        <v>0.1</v>
      </c>
      <c r="L62" s="22">
        <v>0</v>
      </c>
      <c r="M62" s="23">
        <v>100</v>
      </c>
    </row>
    <row r="63" spans="1:13" ht="12.75" customHeight="1" x14ac:dyDescent="0.2">
      <c r="A63" s="20" t="s">
        <v>120</v>
      </c>
      <c r="B63" s="35" t="s">
        <v>121</v>
      </c>
      <c r="C63" s="43">
        <v>0</v>
      </c>
      <c r="D63" s="22">
        <v>0</v>
      </c>
      <c r="E63" s="22">
        <v>19964328</v>
      </c>
      <c r="F63" s="22">
        <v>0.2</v>
      </c>
      <c r="G63" s="22">
        <v>19964328</v>
      </c>
      <c r="H63" s="22">
        <v>0.1</v>
      </c>
      <c r="I63" s="22">
        <v>0</v>
      </c>
      <c r="J63" s="43">
        <v>19964328</v>
      </c>
      <c r="K63" s="22">
        <v>0.2</v>
      </c>
      <c r="L63" s="22">
        <v>0</v>
      </c>
      <c r="M63" s="23">
        <v>100</v>
      </c>
    </row>
    <row r="64" spans="1:13" ht="12.75" customHeight="1" x14ac:dyDescent="0.2">
      <c r="A64" s="20" t="s">
        <v>122</v>
      </c>
      <c r="B64" s="35" t="s">
        <v>123</v>
      </c>
      <c r="C64" s="43">
        <v>0</v>
      </c>
      <c r="D64" s="22">
        <v>0</v>
      </c>
      <c r="E64" s="22">
        <v>33249720</v>
      </c>
      <c r="F64" s="22">
        <v>0.3</v>
      </c>
      <c r="G64" s="22">
        <v>33249720</v>
      </c>
      <c r="H64" s="22">
        <v>0.2</v>
      </c>
      <c r="I64" s="22">
        <v>0</v>
      </c>
      <c r="J64" s="43">
        <v>33249720</v>
      </c>
      <c r="K64" s="22">
        <v>0.3</v>
      </c>
      <c r="L64" s="22">
        <v>0</v>
      </c>
      <c r="M64" s="23">
        <v>100</v>
      </c>
    </row>
    <row r="65" spans="1:13" ht="12.75" customHeight="1" x14ac:dyDescent="0.2">
      <c r="A65" s="20" t="s">
        <v>124</v>
      </c>
      <c r="B65" s="35" t="s">
        <v>125</v>
      </c>
      <c r="C65" s="43">
        <v>0</v>
      </c>
      <c r="D65" s="22">
        <v>0</v>
      </c>
      <c r="E65" s="22">
        <v>8532786</v>
      </c>
      <c r="F65" s="22">
        <v>0.1</v>
      </c>
      <c r="G65" s="22">
        <v>8432400</v>
      </c>
      <c r="H65" s="22">
        <v>0.1</v>
      </c>
      <c r="I65" s="22">
        <v>-100386</v>
      </c>
      <c r="J65" s="43">
        <v>8432400</v>
      </c>
      <c r="K65" s="22">
        <v>0.1</v>
      </c>
      <c r="L65" s="22">
        <v>0</v>
      </c>
      <c r="M65" s="23">
        <v>100</v>
      </c>
    </row>
    <row r="66" spans="1:13" ht="12.75" customHeight="1" x14ac:dyDescent="0.2">
      <c r="A66" s="20" t="s">
        <v>126</v>
      </c>
      <c r="B66" s="35" t="s">
        <v>127</v>
      </c>
      <c r="C66" s="43">
        <v>0</v>
      </c>
      <c r="D66" s="22">
        <v>0</v>
      </c>
      <c r="E66" s="22">
        <v>17680000</v>
      </c>
      <c r="F66" s="22">
        <v>0.1</v>
      </c>
      <c r="G66" s="22">
        <v>0</v>
      </c>
      <c r="H66" s="22">
        <v>0</v>
      </c>
      <c r="I66" s="22">
        <v>-17680000</v>
      </c>
      <c r="J66" s="43">
        <v>0</v>
      </c>
      <c r="K66" s="22">
        <v>0</v>
      </c>
      <c r="L66" s="22">
        <v>0</v>
      </c>
      <c r="M66" s="23">
        <v>0</v>
      </c>
    </row>
    <row r="67" spans="1:13" ht="12.75" customHeight="1" x14ac:dyDescent="0.2">
      <c r="A67" s="20" t="s">
        <v>128</v>
      </c>
      <c r="B67" s="35" t="s">
        <v>129</v>
      </c>
      <c r="C67" s="43">
        <v>504756</v>
      </c>
      <c r="D67" s="22">
        <v>0</v>
      </c>
      <c r="E67" s="22">
        <v>1591665</v>
      </c>
      <c r="F67" s="22">
        <v>0</v>
      </c>
      <c r="G67" s="22">
        <v>921501</v>
      </c>
      <c r="H67" s="22">
        <v>0</v>
      </c>
      <c r="I67" s="22">
        <v>-670164</v>
      </c>
      <c r="J67" s="43">
        <v>921501</v>
      </c>
      <c r="K67" s="22">
        <v>0</v>
      </c>
      <c r="L67" s="22">
        <v>0</v>
      </c>
      <c r="M67" s="23">
        <v>100</v>
      </c>
    </row>
    <row r="68" spans="1:13" ht="12.75" customHeight="1" x14ac:dyDescent="0.2">
      <c r="A68" s="20" t="s">
        <v>130</v>
      </c>
      <c r="B68" s="35" t="s">
        <v>131</v>
      </c>
      <c r="C68" s="43">
        <v>0</v>
      </c>
      <c r="D68" s="22">
        <v>0</v>
      </c>
      <c r="E68" s="22">
        <v>100000000</v>
      </c>
      <c r="F68" s="22">
        <v>0.8</v>
      </c>
      <c r="G68" s="22">
        <v>69704400</v>
      </c>
      <c r="H68" s="22">
        <v>0.5</v>
      </c>
      <c r="I68" s="22">
        <v>-30295600</v>
      </c>
      <c r="J68" s="43">
        <v>67418880</v>
      </c>
      <c r="K68" s="22">
        <v>0.5</v>
      </c>
      <c r="L68" s="22">
        <v>2285520</v>
      </c>
      <c r="M68" s="23">
        <v>96.7</v>
      </c>
    </row>
    <row r="69" spans="1:13" ht="12.75" customHeight="1" x14ac:dyDescent="0.2">
      <c r="A69" s="20" t="s">
        <v>132</v>
      </c>
      <c r="B69" s="35" t="s">
        <v>133</v>
      </c>
      <c r="C69" s="43">
        <v>66318473</v>
      </c>
      <c r="D69" s="22">
        <v>0.6</v>
      </c>
      <c r="E69" s="22">
        <v>288758000</v>
      </c>
      <c r="F69" s="22">
        <v>2.2000000000000002</v>
      </c>
      <c r="G69" s="22">
        <v>268563765</v>
      </c>
      <c r="H69" s="22">
        <v>1.8</v>
      </c>
      <c r="I69" s="22">
        <v>-20194235</v>
      </c>
      <c r="J69" s="43">
        <v>268563765</v>
      </c>
      <c r="K69" s="22">
        <v>2</v>
      </c>
      <c r="L69" s="22">
        <v>0</v>
      </c>
      <c r="M69" s="23">
        <v>100</v>
      </c>
    </row>
    <row r="70" spans="1:13" ht="12.75" hidden="1" customHeight="1" x14ac:dyDescent="0.2">
      <c r="A70" s="20" t="s">
        <v>134</v>
      </c>
      <c r="B70" s="35" t="s">
        <v>135</v>
      </c>
      <c r="C70" s="43">
        <v>19682928</v>
      </c>
      <c r="D70" s="22">
        <v>0.2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43">
        <v>0</v>
      </c>
      <c r="K70" s="22">
        <v>0</v>
      </c>
      <c r="L70" s="22">
        <v>0</v>
      </c>
      <c r="M70" s="23">
        <v>0</v>
      </c>
    </row>
    <row r="71" spans="1:13" ht="12.75" customHeight="1" x14ac:dyDescent="0.2">
      <c r="A71" s="20" t="s">
        <v>136</v>
      </c>
      <c r="B71" s="35" t="s">
        <v>137</v>
      </c>
      <c r="C71" s="43">
        <v>61212992</v>
      </c>
      <c r="D71" s="22">
        <v>0.5</v>
      </c>
      <c r="E71" s="22">
        <v>150000000</v>
      </c>
      <c r="F71" s="22">
        <v>1.2</v>
      </c>
      <c r="G71" s="22">
        <v>224159336</v>
      </c>
      <c r="H71" s="22">
        <v>1.5</v>
      </c>
      <c r="I71" s="22">
        <v>74159336</v>
      </c>
      <c r="J71" s="43">
        <v>224159336</v>
      </c>
      <c r="K71" s="22">
        <v>1.7</v>
      </c>
      <c r="L71" s="22">
        <v>0</v>
      </c>
      <c r="M71" s="23">
        <v>100</v>
      </c>
    </row>
    <row r="72" spans="1:13" ht="12.75" hidden="1" customHeight="1" x14ac:dyDescent="0.2">
      <c r="A72" s="20" t="s">
        <v>138</v>
      </c>
      <c r="B72" s="35" t="s">
        <v>139</v>
      </c>
      <c r="C72" s="43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43">
        <v>0</v>
      </c>
      <c r="K72" s="22">
        <v>0</v>
      </c>
      <c r="L72" s="22">
        <v>0</v>
      </c>
      <c r="M72" s="23">
        <v>0</v>
      </c>
    </row>
    <row r="73" spans="1:13" ht="12.75" customHeight="1" x14ac:dyDescent="0.2">
      <c r="A73" s="20" t="s">
        <v>140</v>
      </c>
      <c r="B73" s="35" t="s">
        <v>141</v>
      </c>
      <c r="C73" s="43">
        <v>0</v>
      </c>
      <c r="D73" s="22">
        <v>0</v>
      </c>
      <c r="E73" s="22">
        <v>100000000</v>
      </c>
      <c r="F73" s="22">
        <v>0.8</v>
      </c>
      <c r="G73" s="22">
        <v>100000000</v>
      </c>
      <c r="H73" s="22">
        <v>0.7</v>
      </c>
      <c r="I73" s="22">
        <v>0</v>
      </c>
      <c r="J73" s="43">
        <v>100000000</v>
      </c>
      <c r="K73" s="22">
        <v>0.8</v>
      </c>
      <c r="L73" s="22">
        <v>0</v>
      </c>
      <c r="M73" s="23">
        <v>100</v>
      </c>
    </row>
    <row r="74" spans="1:13" ht="12.75" customHeight="1" x14ac:dyDescent="0.2">
      <c r="A74" s="20" t="s">
        <v>142</v>
      </c>
      <c r="B74" s="35" t="s">
        <v>143</v>
      </c>
      <c r="C74" s="43">
        <v>40000000</v>
      </c>
      <c r="D74" s="22">
        <v>0.3</v>
      </c>
      <c r="E74" s="22">
        <v>22443369</v>
      </c>
      <c r="F74" s="22">
        <v>0.2</v>
      </c>
      <c r="G74" s="22">
        <v>22441269</v>
      </c>
      <c r="H74" s="22">
        <v>0.1</v>
      </c>
      <c r="I74" s="22">
        <v>-2100</v>
      </c>
      <c r="J74" s="43">
        <v>22441269</v>
      </c>
      <c r="K74" s="22">
        <v>0.2</v>
      </c>
      <c r="L74" s="22">
        <v>0</v>
      </c>
      <c r="M74" s="23">
        <v>100</v>
      </c>
    </row>
    <row r="75" spans="1:13" ht="12.75" customHeight="1" x14ac:dyDescent="0.2">
      <c r="A75" s="20" t="s">
        <v>144</v>
      </c>
      <c r="B75" s="35" t="s">
        <v>145</v>
      </c>
      <c r="C75" s="43">
        <v>80359632</v>
      </c>
      <c r="D75" s="22">
        <v>0.7</v>
      </c>
      <c r="E75" s="22">
        <v>150375736</v>
      </c>
      <c r="F75" s="22">
        <v>1.2</v>
      </c>
      <c r="G75" s="22">
        <v>277096378</v>
      </c>
      <c r="H75" s="22">
        <v>1.8</v>
      </c>
      <c r="I75" s="22">
        <v>126720642</v>
      </c>
      <c r="J75" s="43">
        <v>277096377</v>
      </c>
      <c r="K75" s="22">
        <v>2.1</v>
      </c>
      <c r="L75" s="22">
        <v>1</v>
      </c>
      <c r="M75" s="23">
        <v>100</v>
      </c>
    </row>
    <row r="76" spans="1:13" ht="12.75" hidden="1" customHeight="1" x14ac:dyDescent="0.2">
      <c r="A76" s="20" t="s">
        <v>146</v>
      </c>
      <c r="B76" s="35" t="s">
        <v>147</v>
      </c>
      <c r="C76" s="43">
        <v>0</v>
      </c>
      <c r="D76" s="22">
        <v>0</v>
      </c>
      <c r="E76" s="22">
        <v>0</v>
      </c>
      <c r="F76" s="22">
        <v>0</v>
      </c>
      <c r="G76" s="22">
        <v>118457113</v>
      </c>
      <c r="H76" s="22">
        <v>0.8</v>
      </c>
      <c r="I76" s="22">
        <v>118457113</v>
      </c>
      <c r="J76" s="43">
        <v>116321025</v>
      </c>
      <c r="K76" s="22">
        <v>0.9</v>
      </c>
      <c r="L76" s="22">
        <v>2136088</v>
      </c>
      <c r="M76" s="23">
        <v>98.2</v>
      </c>
    </row>
    <row r="77" spans="1:13" ht="12.75" hidden="1" customHeight="1" x14ac:dyDescent="0.2">
      <c r="A77" s="20" t="s">
        <v>148</v>
      </c>
      <c r="B77" s="35" t="s">
        <v>149</v>
      </c>
      <c r="C77" s="43">
        <v>0</v>
      </c>
      <c r="D77" s="22">
        <v>0</v>
      </c>
      <c r="E77" s="22">
        <v>0</v>
      </c>
      <c r="F77" s="22">
        <v>0</v>
      </c>
      <c r="G77" s="22">
        <v>29841700</v>
      </c>
      <c r="H77" s="22">
        <v>0.2</v>
      </c>
      <c r="I77" s="22">
        <v>29841700</v>
      </c>
      <c r="J77" s="43">
        <v>19019397</v>
      </c>
      <c r="K77" s="22">
        <v>0.1</v>
      </c>
      <c r="L77" s="22">
        <v>10822303</v>
      </c>
      <c r="M77" s="23">
        <v>63.7</v>
      </c>
    </row>
    <row r="78" spans="1:13" ht="12.75" hidden="1" customHeight="1" x14ac:dyDescent="0.2">
      <c r="A78" s="20" t="s">
        <v>150</v>
      </c>
      <c r="B78" s="35" t="s">
        <v>151</v>
      </c>
      <c r="C78" s="43">
        <v>0</v>
      </c>
      <c r="D78" s="22">
        <v>0</v>
      </c>
      <c r="E78" s="22">
        <v>0</v>
      </c>
      <c r="F78" s="22">
        <v>0</v>
      </c>
      <c r="G78" s="22">
        <v>33419195</v>
      </c>
      <c r="H78" s="22">
        <v>0.2</v>
      </c>
      <c r="I78" s="22">
        <v>33419195</v>
      </c>
      <c r="J78" s="43">
        <v>33419195</v>
      </c>
      <c r="K78" s="22">
        <v>0.3</v>
      </c>
      <c r="L78" s="22">
        <v>0</v>
      </c>
      <c r="M78" s="23">
        <v>100</v>
      </c>
    </row>
    <row r="79" spans="1:13" ht="12.75" hidden="1" customHeight="1" x14ac:dyDescent="0.2">
      <c r="A79" s="20" t="s">
        <v>152</v>
      </c>
      <c r="B79" s="35" t="s">
        <v>153</v>
      </c>
      <c r="C79" s="43">
        <v>2108362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43">
        <v>0</v>
      </c>
      <c r="K79" s="22">
        <v>0</v>
      </c>
      <c r="L79" s="22">
        <v>0</v>
      </c>
      <c r="M79" s="23">
        <v>0</v>
      </c>
    </row>
    <row r="80" spans="1:13" ht="12.75" hidden="1" customHeight="1" x14ac:dyDescent="0.2">
      <c r="A80" s="20" t="s">
        <v>154</v>
      </c>
      <c r="B80" s="35" t="s">
        <v>155</v>
      </c>
      <c r="C80" s="43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43">
        <v>0</v>
      </c>
      <c r="K80" s="22">
        <v>0</v>
      </c>
      <c r="L80" s="22">
        <v>0</v>
      </c>
      <c r="M80" s="23">
        <v>0</v>
      </c>
    </row>
    <row r="81" spans="1:13" ht="12.75" hidden="1" customHeight="1" x14ac:dyDescent="0.2">
      <c r="A81" s="20" t="s">
        <v>156</v>
      </c>
      <c r="B81" s="35" t="s">
        <v>157</v>
      </c>
      <c r="C81" s="43">
        <v>321548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43">
        <v>0</v>
      </c>
      <c r="K81" s="22">
        <v>0</v>
      </c>
      <c r="L81" s="22">
        <v>0</v>
      </c>
      <c r="M81" s="23">
        <v>0</v>
      </c>
    </row>
    <row r="82" spans="1:13" ht="12.75" hidden="1" customHeight="1" x14ac:dyDescent="0.2">
      <c r="A82" s="20" t="s">
        <v>158</v>
      </c>
      <c r="B82" s="35" t="s">
        <v>159</v>
      </c>
      <c r="C82" s="43">
        <v>410292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43">
        <v>0</v>
      </c>
      <c r="K82" s="22">
        <v>0</v>
      </c>
      <c r="L82" s="22">
        <v>0</v>
      </c>
      <c r="M82" s="23">
        <v>0</v>
      </c>
    </row>
    <row r="83" spans="1:13" ht="12.75" hidden="1" customHeight="1" x14ac:dyDescent="0.2">
      <c r="A83" s="20" t="s">
        <v>160</v>
      </c>
      <c r="B83" s="35" t="s">
        <v>161</v>
      </c>
      <c r="C83" s="43">
        <v>3090991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43">
        <v>0</v>
      </c>
      <c r="K83" s="22">
        <v>0</v>
      </c>
      <c r="L83" s="22">
        <v>0</v>
      </c>
      <c r="M83" s="23">
        <v>0</v>
      </c>
    </row>
    <row r="84" spans="1:13" ht="12.75" hidden="1" customHeight="1" x14ac:dyDescent="0.2">
      <c r="A84" s="20" t="s">
        <v>162</v>
      </c>
      <c r="B84" s="35" t="s">
        <v>163</v>
      </c>
      <c r="C84" s="43">
        <v>1543461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43">
        <v>0</v>
      </c>
      <c r="K84" s="22">
        <v>0</v>
      </c>
      <c r="L84" s="22">
        <v>0</v>
      </c>
      <c r="M84" s="23">
        <v>0</v>
      </c>
    </row>
    <row r="85" spans="1:13" ht="12.75" hidden="1" customHeight="1" x14ac:dyDescent="0.2">
      <c r="A85" s="20" t="s">
        <v>164</v>
      </c>
      <c r="B85" s="35" t="s">
        <v>165</v>
      </c>
      <c r="C85" s="43">
        <v>7167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43">
        <v>0</v>
      </c>
      <c r="K85" s="22">
        <v>0</v>
      </c>
      <c r="L85" s="22">
        <v>0</v>
      </c>
      <c r="M85" s="23">
        <v>0</v>
      </c>
    </row>
    <row r="86" spans="1:13" ht="12.75" hidden="1" customHeight="1" x14ac:dyDescent="0.2">
      <c r="A86" s="20" t="s">
        <v>166</v>
      </c>
      <c r="B86" s="35" t="s">
        <v>167</v>
      </c>
      <c r="C86" s="43">
        <v>173488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43">
        <v>0</v>
      </c>
      <c r="K86" s="22">
        <v>0</v>
      </c>
      <c r="L86" s="22">
        <v>0</v>
      </c>
      <c r="M86" s="23">
        <v>0</v>
      </c>
    </row>
    <row r="87" spans="1:13" ht="12.75" hidden="1" customHeight="1" x14ac:dyDescent="0.2">
      <c r="A87" s="20" t="s">
        <v>168</v>
      </c>
      <c r="B87" s="35" t="s">
        <v>169</v>
      </c>
      <c r="C87" s="43">
        <v>1231878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43">
        <v>0</v>
      </c>
      <c r="K87" s="22">
        <v>0</v>
      </c>
      <c r="L87" s="22">
        <v>0</v>
      </c>
      <c r="M87" s="23">
        <v>0</v>
      </c>
    </row>
    <row r="88" spans="1:13" ht="12.75" hidden="1" customHeight="1" x14ac:dyDescent="0.2">
      <c r="A88" s="20" t="s">
        <v>170</v>
      </c>
      <c r="B88" s="35" t="s">
        <v>171</v>
      </c>
      <c r="C88" s="43">
        <v>122348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43">
        <v>0</v>
      </c>
      <c r="K88" s="22">
        <v>0</v>
      </c>
      <c r="L88" s="22">
        <v>0</v>
      </c>
      <c r="M88" s="23">
        <v>0</v>
      </c>
    </row>
    <row r="89" spans="1:13" ht="12.75" hidden="1" customHeight="1" x14ac:dyDescent="0.2">
      <c r="A89" s="20" t="s">
        <v>172</v>
      </c>
      <c r="B89" s="35" t="s">
        <v>173</v>
      </c>
      <c r="C89" s="43">
        <v>175244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43">
        <v>0</v>
      </c>
      <c r="K89" s="22">
        <v>0</v>
      </c>
      <c r="L89" s="22">
        <v>0</v>
      </c>
      <c r="M89" s="23">
        <v>0</v>
      </c>
    </row>
    <row r="90" spans="1:13" ht="12.75" customHeight="1" x14ac:dyDescent="0.2">
      <c r="A90" s="20" t="s">
        <v>174</v>
      </c>
      <c r="B90" s="35" t="s">
        <v>175</v>
      </c>
      <c r="C90" s="43">
        <v>40000000</v>
      </c>
      <c r="D90" s="22">
        <v>0.3</v>
      </c>
      <c r="E90" s="22">
        <v>33419195</v>
      </c>
      <c r="F90" s="22">
        <v>0.3</v>
      </c>
      <c r="G90" s="22">
        <v>0</v>
      </c>
      <c r="H90" s="22">
        <v>0</v>
      </c>
      <c r="I90" s="22">
        <v>-33419195</v>
      </c>
      <c r="J90" s="43">
        <v>0</v>
      </c>
      <c r="K90" s="22">
        <v>0</v>
      </c>
      <c r="L90" s="22">
        <v>0</v>
      </c>
      <c r="M90" s="23">
        <v>0</v>
      </c>
    </row>
    <row r="91" spans="1:13" ht="12.75" hidden="1" customHeight="1" x14ac:dyDescent="0.2">
      <c r="A91" s="20" t="s">
        <v>176</v>
      </c>
      <c r="B91" s="35" t="s">
        <v>177</v>
      </c>
      <c r="C91" s="43"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43">
        <v>0</v>
      </c>
      <c r="K91" s="22">
        <v>0</v>
      </c>
      <c r="L91" s="22">
        <v>0</v>
      </c>
      <c r="M91" s="23">
        <v>0</v>
      </c>
    </row>
    <row r="92" spans="1:13" ht="12.75" customHeight="1" x14ac:dyDescent="0.2">
      <c r="A92" s="20" t="s">
        <v>178</v>
      </c>
      <c r="B92" s="35" t="s">
        <v>179</v>
      </c>
      <c r="C92" s="43">
        <v>0</v>
      </c>
      <c r="D92" s="22">
        <v>0</v>
      </c>
      <c r="E92" s="22">
        <v>125000000</v>
      </c>
      <c r="F92" s="22">
        <v>1</v>
      </c>
      <c r="G92" s="22">
        <v>0</v>
      </c>
      <c r="H92" s="22">
        <v>0</v>
      </c>
      <c r="I92" s="22">
        <v>-125000000</v>
      </c>
      <c r="J92" s="43">
        <v>0</v>
      </c>
      <c r="K92" s="22">
        <v>0</v>
      </c>
      <c r="L92" s="22">
        <v>0</v>
      </c>
      <c r="M92" s="23">
        <v>0</v>
      </c>
    </row>
    <row r="93" spans="1:13" ht="12.75" hidden="1" customHeight="1" x14ac:dyDescent="0.2">
      <c r="A93" s="20" t="s">
        <v>180</v>
      </c>
      <c r="B93" s="35" t="s">
        <v>181</v>
      </c>
      <c r="C93" s="43">
        <v>9275061</v>
      </c>
      <c r="D93" s="22">
        <v>0.1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43">
        <v>0</v>
      </c>
      <c r="K93" s="22">
        <v>0</v>
      </c>
      <c r="L93" s="22">
        <v>0</v>
      </c>
      <c r="M93" s="23">
        <v>0</v>
      </c>
    </row>
    <row r="94" spans="1:13" ht="12.75" customHeight="1" x14ac:dyDescent="0.2">
      <c r="A94" s="20"/>
      <c r="B94" s="36" t="s">
        <v>55</v>
      </c>
      <c r="C94" s="44">
        <v>411712081</v>
      </c>
      <c r="D94" s="26">
        <v>3.6</v>
      </c>
      <c r="E94" s="26">
        <v>1180000000</v>
      </c>
      <c r="F94" s="26">
        <v>9.1</v>
      </c>
      <c r="G94" s="26">
        <v>1460000000</v>
      </c>
      <c r="H94" s="26">
        <v>9.6999999999999993</v>
      </c>
      <c r="I94" s="26">
        <v>280000000</v>
      </c>
      <c r="J94" s="44">
        <v>1444408796</v>
      </c>
      <c r="K94" s="26">
        <v>11</v>
      </c>
      <c r="L94" s="26">
        <v>15591204</v>
      </c>
      <c r="M94" s="27">
        <v>98.9</v>
      </c>
    </row>
    <row r="95" spans="1:13" ht="12.75" customHeight="1" x14ac:dyDescent="0.2">
      <c r="A95" s="20" t="s">
        <v>65</v>
      </c>
      <c r="B95" s="35" t="s">
        <v>66</v>
      </c>
      <c r="C95" s="43"/>
      <c r="D95" s="22"/>
      <c r="E95" s="22"/>
      <c r="F95" s="22"/>
      <c r="G95" s="22"/>
      <c r="H95" s="22"/>
      <c r="I95" s="22"/>
      <c r="J95" s="43"/>
      <c r="K95" s="22"/>
      <c r="L95" s="22"/>
      <c r="M95" s="23"/>
    </row>
    <row r="96" spans="1:13" ht="12.75" hidden="1" customHeight="1" x14ac:dyDescent="0.2">
      <c r="A96" s="20" t="s">
        <v>152</v>
      </c>
      <c r="B96" s="35" t="s">
        <v>153</v>
      </c>
      <c r="C96" s="43"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43">
        <v>0</v>
      </c>
      <c r="K96" s="22">
        <v>0</v>
      </c>
      <c r="L96" s="22">
        <v>0</v>
      </c>
      <c r="M96" s="23">
        <v>0</v>
      </c>
    </row>
    <row r="97" spans="1:13" ht="12.75" hidden="1" customHeight="1" x14ac:dyDescent="0.2">
      <c r="A97" s="20" t="s">
        <v>182</v>
      </c>
      <c r="B97" s="35" t="s">
        <v>183</v>
      </c>
      <c r="C97" s="43"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43">
        <v>0</v>
      </c>
      <c r="K97" s="22">
        <v>0</v>
      </c>
      <c r="L97" s="22">
        <v>0</v>
      </c>
      <c r="M97" s="23">
        <v>0</v>
      </c>
    </row>
    <row r="98" spans="1:13" ht="12.75" hidden="1" customHeight="1" x14ac:dyDescent="0.2">
      <c r="A98" s="20" t="s">
        <v>184</v>
      </c>
      <c r="B98" s="35" t="s">
        <v>185</v>
      </c>
      <c r="C98" s="43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43">
        <v>0</v>
      </c>
      <c r="K98" s="22">
        <v>0</v>
      </c>
      <c r="L98" s="22">
        <v>0</v>
      </c>
      <c r="M98" s="23">
        <v>0</v>
      </c>
    </row>
    <row r="99" spans="1:13" ht="12.75" customHeight="1" x14ac:dyDescent="0.2">
      <c r="A99" s="20" t="s">
        <v>186</v>
      </c>
      <c r="B99" s="35" t="s">
        <v>187</v>
      </c>
      <c r="C99" s="43">
        <v>3485440</v>
      </c>
      <c r="D99" s="22">
        <v>0</v>
      </c>
      <c r="E99" s="22">
        <v>3039680</v>
      </c>
      <c r="F99" s="22">
        <v>0</v>
      </c>
      <c r="G99" s="22">
        <v>3039680</v>
      </c>
      <c r="H99" s="22">
        <v>0</v>
      </c>
      <c r="I99" s="22">
        <v>0</v>
      </c>
      <c r="J99" s="43">
        <v>2508590</v>
      </c>
      <c r="K99" s="22">
        <v>0</v>
      </c>
      <c r="L99" s="22">
        <v>531090</v>
      </c>
      <c r="M99" s="23">
        <v>82.5</v>
      </c>
    </row>
    <row r="100" spans="1:13" ht="12.75" hidden="1" customHeight="1" x14ac:dyDescent="0.2">
      <c r="A100" s="20" t="s">
        <v>188</v>
      </c>
      <c r="B100" s="35" t="s">
        <v>189</v>
      </c>
      <c r="C100" s="43"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43">
        <v>670020</v>
      </c>
      <c r="K100" s="22">
        <v>0</v>
      </c>
      <c r="L100" s="22">
        <v>-670020</v>
      </c>
      <c r="M100" s="23">
        <v>0</v>
      </c>
    </row>
    <row r="101" spans="1:13" ht="12.75" hidden="1" customHeight="1" x14ac:dyDescent="0.2">
      <c r="A101" s="20" t="s">
        <v>190</v>
      </c>
      <c r="B101" s="35" t="s">
        <v>191</v>
      </c>
      <c r="C101" s="43">
        <v>5154040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43">
        <v>382990</v>
      </c>
      <c r="K101" s="22">
        <v>0</v>
      </c>
      <c r="L101" s="22">
        <v>-382990</v>
      </c>
      <c r="M101" s="23">
        <v>0</v>
      </c>
    </row>
    <row r="102" spans="1:13" ht="12.75" hidden="1" customHeight="1" x14ac:dyDescent="0.2">
      <c r="A102" s="20" t="s">
        <v>192</v>
      </c>
      <c r="B102" s="35" t="s">
        <v>193</v>
      </c>
      <c r="C102" s="43">
        <v>235700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43">
        <v>2932920</v>
      </c>
      <c r="K102" s="22">
        <v>0</v>
      </c>
      <c r="L102" s="22">
        <v>-2932920</v>
      </c>
      <c r="M102" s="23">
        <v>0</v>
      </c>
    </row>
    <row r="103" spans="1:13" ht="12.75" hidden="1" customHeight="1" x14ac:dyDescent="0.2">
      <c r="A103" s="20" t="s">
        <v>194</v>
      </c>
      <c r="B103" s="35" t="s">
        <v>195</v>
      </c>
      <c r="C103" s="43">
        <v>1174680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43">
        <v>0</v>
      </c>
      <c r="K103" s="22">
        <v>0</v>
      </c>
      <c r="L103" s="22">
        <v>0</v>
      </c>
      <c r="M103" s="23">
        <v>0</v>
      </c>
    </row>
    <row r="104" spans="1:13" ht="12.75" hidden="1" customHeight="1" x14ac:dyDescent="0.2">
      <c r="A104" s="20" t="s">
        <v>196</v>
      </c>
      <c r="B104" s="35" t="s">
        <v>197</v>
      </c>
      <c r="C104" s="43">
        <v>257680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43">
        <v>0</v>
      </c>
      <c r="K104" s="22">
        <v>0</v>
      </c>
      <c r="L104" s="22">
        <v>0</v>
      </c>
      <c r="M104" s="23">
        <v>0</v>
      </c>
    </row>
    <row r="105" spans="1:13" ht="12.75" hidden="1" customHeight="1" x14ac:dyDescent="0.2">
      <c r="A105" s="20" t="s">
        <v>198</v>
      </c>
      <c r="B105" s="35" t="s">
        <v>199</v>
      </c>
      <c r="C105" s="43">
        <v>1065950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43">
        <v>173070</v>
      </c>
      <c r="K105" s="22">
        <v>0</v>
      </c>
      <c r="L105" s="22">
        <v>-173070</v>
      </c>
      <c r="M105" s="23">
        <v>0</v>
      </c>
    </row>
    <row r="106" spans="1:13" ht="12.75" hidden="1" customHeight="1" x14ac:dyDescent="0.2">
      <c r="A106" s="20" t="s">
        <v>200</v>
      </c>
      <c r="B106" s="35" t="s">
        <v>201</v>
      </c>
      <c r="C106" s="43">
        <v>6902250</v>
      </c>
      <c r="D106" s="22">
        <v>0.1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43">
        <v>0</v>
      </c>
      <c r="K106" s="22">
        <v>0</v>
      </c>
      <c r="L106" s="22">
        <v>0</v>
      </c>
      <c r="M106" s="23">
        <v>0</v>
      </c>
    </row>
    <row r="107" spans="1:13" ht="12.75" hidden="1" customHeight="1" x14ac:dyDescent="0.2">
      <c r="A107" s="20" t="s">
        <v>202</v>
      </c>
      <c r="B107" s="35" t="s">
        <v>203</v>
      </c>
      <c r="C107" s="43">
        <v>3000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43">
        <v>250</v>
      </c>
      <c r="K107" s="22">
        <v>0</v>
      </c>
      <c r="L107" s="22">
        <v>-250</v>
      </c>
      <c r="M107" s="23">
        <v>0</v>
      </c>
    </row>
    <row r="108" spans="1:13" ht="12.75" hidden="1" customHeight="1" x14ac:dyDescent="0.2">
      <c r="A108" s="20" t="s">
        <v>204</v>
      </c>
      <c r="B108" s="35" t="s">
        <v>205</v>
      </c>
      <c r="C108" s="43">
        <v>642730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43">
        <v>176420</v>
      </c>
      <c r="K108" s="22">
        <v>0</v>
      </c>
      <c r="L108" s="22">
        <v>-176420</v>
      </c>
      <c r="M108" s="23">
        <v>0</v>
      </c>
    </row>
    <row r="109" spans="1:13" ht="12.75" hidden="1" customHeight="1" x14ac:dyDescent="0.2">
      <c r="A109" s="20" t="s">
        <v>206</v>
      </c>
      <c r="B109" s="35" t="s">
        <v>207</v>
      </c>
      <c r="C109" s="43">
        <v>7757685</v>
      </c>
      <c r="D109" s="22">
        <v>0.1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43">
        <v>7530</v>
      </c>
      <c r="K109" s="22">
        <v>0</v>
      </c>
      <c r="L109" s="22">
        <v>-7530</v>
      </c>
      <c r="M109" s="23">
        <v>0</v>
      </c>
    </row>
    <row r="110" spans="1:13" ht="12.75" hidden="1" customHeight="1" x14ac:dyDescent="0.2">
      <c r="A110" s="20" t="s">
        <v>208</v>
      </c>
      <c r="B110" s="35" t="s">
        <v>209</v>
      </c>
      <c r="C110" s="43">
        <v>3600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43">
        <v>512760</v>
      </c>
      <c r="K110" s="22">
        <v>0</v>
      </c>
      <c r="L110" s="22">
        <v>-512760</v>
      </c>
      <c r="M110" s="23">
        <v>0</v>
      </c>
    </row>
    <row r="111" spans="1:13" ht="12.75" customHeight="1" x14ac:dyDescent="0.2">
      <c r="A111" s="20" t="s">
        <v>210</v>
      </c>
      <c r="B111" s="35" t="s">
        <v>211</v>
      </c>
      <c r="C111" s="43">
        <v>0</v>
      </c>
      <c r="D111" s="22">
        <v>0</v>
      </c>
      <c r="E111" s="22">
        <v>7931810</v>
      </c>
      <c r="F111" s="22">
        <v>0.1</v>
      </c>
      <c r="G111" s="22">
        <v>7931810</v>
      </c>
      <c r="H111" s="22">
        <v>0.1</v>
      </c>
      <c r="I111" s="22">
        <v>0</v>
      </c>
      <c r="J111" s="43">
        <v>0</v>
      </c>
      <c r="K111" s="22">
        <v>0</v>
      </c>
      <c r="L111" s="22">
        <v>7931810</v>
      </c>
      <c r="M111" s="23">
        <v>0</v>
      </c>
    </row>
    <row r="112" spans="1:13" ht="12.75" hidden="1" customHeight="1" x14ac:dyDescent="0.2">
      <c r="A112" s="20" t="s">
        <v>212</v>
      </c>
      <c r="B112" s="35" t="s">
        <v>213</v>
      </c>
      <c r="C112" s="43">
        <v>405290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J112" s="43">
        <v>2200</v>
      </c>
      <c r="K112" s="22">
        <v>0</v>
      </c>
      <c r="L112" s="22">
        <v>-2200</v>
      </c>
      <c r="M112" s="23">
        <v>0</v>
      </c>
    </row>
    <row r="113" spans="1:13" ht="12.75" hidden="1" customHeight="1" x14ac:dyDescent="0.2">
      <c r="A113" s="20" t="s">
        <v>214</v>
      </c>
      <c r="B113" s="35" t="s">
        <v>215</v>
      </c>
      <c r="C113" s="43">
        <v>2564110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43">
        <v>1106260</v>
      </c>
      <c r="K113" s="22">
        <v>0</v>
      </c>
      <c r="L113" s="22">
        <v>-1106260</v>
      </c>
      <c r="M113" s="23">
        <v>0</v>
      </c>
    </row>
    <row r="114" spans="1:13" ht="12.75" hidden="1" customHeight="1" x14ac:dyDescent="0.2">
      <c r="A114" s="20" t="s">
        <v>216</v>
      </c>
      <c r="B114" s="35" t="s">
        <v>217</v>
      </c>
      <c r="C114" s="43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43">
        <v>0</v>
      </c>
      <c r="K114" s="22">
        <v>0</v>
      </c>
      <c r="L114" s="22">
        <v>0</v>
      </c>
      <c r="M114" s="23">
        <v>0</v>
      </c>
    </row>
    <row r="115" spans="1:13" ht="12.75" customHeight="1" x14ac:dyDescent="0.2">
      <c r="A115" s="20" t="s">
        <v>218</v>
      </c>
      <c r="B115" s="35" t="s">
        <v>219</v>
      </c>
      <c r="C115" s="43">
        <v>3050</v>
      </c>
      <c r="D115" s="22">
        <v>0</v>
      </c>
      <c r="E115" s="22">
        <v>4100000</v>
      </c>
      <c r="F115" s="22">
        <v>0</v>
      </c>
      <c r="G115" s="22">
        <v>4100000</v>
      </c>
      <c r="H115" s="22">
        <v>0</v>
      </c>
      <c r="I115" s="22">
        <v>0</v>
      </c>
      <c r="J115" s="43">
        <v>3600</v>
      </c>
      <c r="K115" s="22">
        <v>0</v>
      </c>
      <c r="L115" s="22">
        <v>4096400</v>
      </c>
      <c r="M115" s="23">
        <v>0.1</v>
      </c>
    </row>
    <row r="116" spans="1:13" ht="12.75" customHeight="1" x14ac:dyDescent="0.2">
      <c r="A116" s="20" t="s">
        <v>220</v>
      </c>
      <c r="B116" s="35" t="s">
        <v>221</v>
      </c>
      <c r="C116" s="43">
        <v>2575040</v>
      </c>
      <c r="D116" s="22">
        <v>0</v>
      </c>
      <c r="E116" s="22">
        <v>1300000</v>
      </c>
      <c r="F116" s="22">
        <v>0</v>
      </c>
      <c r="G116" s="22">
        <v>1300000</v>
      </c>
      <c r="H116" s="22">
        <v>0</v>
      </c>
      <c r="I116" s="22">
        <v>0</v>
      </c>
      <c r="J116" s="43">
        <v>245100</v>
      </c>
      <c r="K116" s="22">
        <v>0</v>
      </c>
      <c r="L116" s="22">
        <v>1054900</v>
      </c>
      <c r="M116" s="23">
        <v>18.899999999999999</v>
      </c>
    </row>
    <row r="117" spans="1:13" ht="12.75" customHeight="1" x14ac:dyDescent="0.2">
      <c r="A117" s="20" t="s">
        <v>222</v>
      </c>
      <c r="B117" s="35" t="s">
        <v>223</v>
      </c>
      <c r="C117" s="43">
        <v>1047130</v>
      </c>
      <c r="D117" s="22">
        <v>0</v>
      </c>
      <c r="E117" s="22">
        <v>2613403</v>
      </c>
      <c r="F117" s="22">
        <v>0</v>
      </c>
      <c r="G117" s="22">
        <v>2613403</v>
      </c>
      <c r="H117" s="22">
        <v>0</v>
      </c>
      <c r="I117" s="22">
        <v>0</v>
      </c>
      <c r="J117" s="43">
        <v>1438430</v>
      </c>
      <c r="K117" s="22">
        <v>0</v>
      </c>
      <c r="L117" s="22">
        <v>1174973</v>
      </c>
      <c r="M117" s="23">
        <v>55</v>
      </c>
    </row>
    <row r="118" spans="1:13" ht="12.75" customHeight="1" x14ac:dyDescent="0.2">
      <c r="A118" s="20" t="s">
        <v>224</v>
      </c>
      <c r="B118" s="35" t="s">
        <v>225</v>
      </c>
      <c r="C118" s="43">
        <v>1063160</v>
      </c>
      <c r="D118" s="22">
        <v>0</v>
      </c>
      <c r="E118" s="22">
        <v>1292516</v>
      </c>
      <c r="F118" s="22">
        <v>0</v>
      </c>
      <c r="G118" s="22">
        <v>1292516</v>
      </c>
      <c r="H118" s="22">
        <v>0</v>
      </c>
      <c r="I118" s="22">
        <v>0</v>
      </c>
      <c r="J118" s="43">
        <v>1114800</v>
      </c>
      <c r="K118" s="22">
        <v>0</v>
      </c>
      <c r="L118" s="22">
        <v>177716</v>
      </c>
      <c r="M118" s="23">
        <v>86.3</v>
      </c>
    </row>
    <row r="119" spans="1:13" ht="12.75" customHeight="1" x14ac:dyDescent="0.2">
      <c r="A119" s="20" t="s">
        <v>226</v>
      </c>
      <c r="B119" s="35" t="s">
        <v>227</v>
      </c>
      <c r="C119" s="43">
        <v>2576580</v>
      </c>
      <c r="D119" s="22">
        <v>0</v>
      </c>
      <c r="E119" s="22">
        <v>850000</v>
      </c>
      <c r="F119" s="22">
        <v>0</v>
      </c>
      <c r="G119" s="22">
        <v>850000</v>
      </c>
      <c r="H119" s="22">
        <v>0</v>
      </c>
      <c r="I119" s="22">
        <v>0</v>
      </c>
      <c r="J119" s="43">
        <v>3600</v>
      </c>
      <c r="K119" s="22">
        <v>0</v>
      </c>
      <c r="L119" s="22">
        <v>846400</v>
      </c>
      <c r="M119" s="23">
        <v>0.4</v>
      </c>
    </row>
    <row r="120" spans="1:13" ht="12.75" customHeight="1" x14ac:dyDescent="0.2">
      <c r="A120" s="20" t="s">
        <v>228</v>
      </c>
      <c r="B120" s="35" t="s">
        <v>229</v>
      </c>
      <c r="C120" s="43">
        <v>2086100</v>
      </c>
      <c r="D120" s="22">
        <v>0</v>
      </c>
      <c r="E120" s="22">
        <v>2600000</v>
      </c>
      <c r="F120" s="22">
        <v>0</v>
      </c>
      <c r="G120" s="22">
        <v>2600000</v>
      </c>
      <c r="H120" s="22">
        <v>0</v>
      </c>
      <c r="I120" s="22">
        <v>0</v>
      </c>
      <c r="J120" s="43">
        <v>6564720</v>
      </c>
      <c r="K120" s="22">
        <v>0.1</v>
      </c>
      <c r="L120" s="22">
        <v>-3964720</v>
      </c>
      <c r="M120" s="23">
        <v>252.5</v>
      </c>
    </row>
    <row r="121" spans="1:13" ht="12.75" customHeight="1" x14ac:dyDescent="0.2">
      <c r="A121" s="20" t="s">
        <v>230</v>
      </c>
      <c r="B121" s="35" t="s">
        <v>231</v>
      </c>
      <c r="C121" s="43">
        <v>897930</v>
      </c>
      <c r="D121" s="22">
        <v>0</v>
      </c>
      <c r="E121" s="22">
        <v>1140984</v>
      </c>
      <c r="F121" s="22">
        <v>0</v>
      </c>
      <c r="G121" s="22">
        <v>1140984</v>
      </c>
      <c r="H121" s="22">
        <v>0</v>
      </c>
      <c r="I121" s="22">
        <v>0</v>
      </c>
      <c r="J121" s="43">
        <v>34450</v>
      </c>
      <c r="K121" s="22">
        <v>0</v>
      </c>
      <c r="L121" s="22">
        <v>1106534</v>
      </c>
      <c r="M121" s="23">
        <v>3</v>
      </c>
    </row>
    <row r="122" spans="1:13" ht="12.75" customHeight="1" x14ac:dyDescent="0.2">
      <c r="A122" s="20" t="s">
        <v>232</v>
      </c>
      <c r="B122" s="35" t="s">
        <v>233</v>
      </c>
      <c r="C122" s="43">
        <v>0</v>
      </c>
      <c r="D122" s="22">
        <v>0</v>
      </c>
      <c r="E122" s="22">
        <v>1300000</v>
      </c>
      <c r="F122" s="22">
        <v>0</v>
      </c>
      <c r="G122" s="22">
        <v>1300000</v>
      </c>
      <c r="H122" s="22">
        <v>0</v>
      </c>
      <c r="I122" s="22">
        <v>0</v>
      </c>
      <c r="J122" s="43">
        <v>0</v>
      </c>
      <c r="K122" s="22">
        <v>0</v>
      </c>
      <c r="L122" s="22">
        <v>1300000</v>
      </c>
      <c r="M122" s="23">
        <v>0</v>
      </c>
    </row>
    <row r="123" spans="1:13" ht="12.75" hidden="1" customHeight="1" x14ac:dyDescent="0.2">
      <c r="A123" s="20" t="s">
        <v>234</v>
      </c>
      <c r="B123" s="35" t="s">
        <v>235</v>
      </c>
      <c r="C123" s="43">
        <v>0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J123" s="43">
        <v>0</v>
      </c>
      <c r="K123" s="22">
        <v>0</v>
      </c>
      <c r="L123" s="22">
        <v>0</v>
      </c>
      <c r="M123" s="23">
        <v>0</v>
      </c>
    </row>
    <row r="124" spans="1:13" ht="12.75" customHeight="1" x14ac:dyDescent="0.2">
      <c r="A124" s="20" t="s">
        <v>236</v>
      </c>
      <c r="B124" s="35" t="s">
        <v>237</v>
      </c>
      <c r="C124" s="43">
        <v>1930940</v>
      </c>
      <c r="D124" s="22">
        <v>0</v>
      </c>
      <c r="E124" s="22">
        <v>1300000</v>
      </c>
      <c r="F124" s="22">
        <v>0</v>
      </c>
      <c r="G124" s="22">
        <v>1300000</v>
      </c>
      <c r="H124" s="22">
        <v>0</v>
      </c>
      <c r="I124" s="22">
        <v>0</v>
      </c>
      <c r="J124" s="43">
        <v>704030</v>
      </c>
      <c r="K124" s="22">
        <v>0</v>
      </c>
      <c r="L124" s="22">
        <v>595970</v>
      </c>
      <c r="M124" s="23">
        <v>54.2</v>
      </c>
    </row>
    <row r="125" spans="1:13" ht="12.75" hidden="1" customHeight="1" x14ac:dyDescent="0.2">
      <c r="A125" s="20" t="s">
        <v>238</v>
      </c>
      <c r="B125" s="35" t="s">
        <v>239</v>
      </c>
      <c r="C125" s="43">
        <v>0</v>
      </c>
      <c r="D125" s="22">
        <v>0</v>
      </c>
      <c r="E125" s="22">
        <v>0</v>
      </c>
      <c r="F125" s="22">
        <v>0</v>
      </c>
      <c r="G125" s="22">
        <v>0</v>
      </c>
      <c r="H125" s="22">
        <v>0</v>
      </c>
      <c r="I125" s="22">
        <v>0</v>
      </c>
      <c r="J125" s="43">
        <v>0</v>
      </c>
      <c r="K125" s="22">
        <v>0</v>
      </c>
      <c r="L125" s="22">
        <v>0</v>
      </c>
      <c r="M125" s="23">
        <v>0</v>
      </c>
    </row>
    <row r="126" spans="1:13" ht="12.75" hidden="1" customHeight="1" x14ac:dyDescent="0.2">
      <c r="A126" s="20" t="s">
        <v>240</v>
      </c>
      <c r="B126" s="35" t="s">
        <v>241</v>
      </c>
      <c r="C126" s="43">
        <v>1837370</v>
      </c>
      <c r="D126" s="22">
        <v>0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43">
        <v>1054640</v>
      </c>
      <c r="K126" s="22">
        <v>0</v>
      </c>
      <c r="L126" s="22">
        <v>-1054640</v>
      </c>
      <c r="M126" s="23">
        <v>0</v>
      </c>
    </row>
    <row r="127" spans="1:13" ht="12.75" customHeight="1" x14ac:dyDescent="0.2">
      <c r="A127" s="20" t="s">
        <v>242</v>
      </c>
      <c r="B127" s="35" t="s">
        <v>243</v>
      </c>
      <c r="C127" s="43">
        <v>3050</v>
      </c>
      <c r="D127" s="22">
        <v>0</v>
      </c>
      <c r="E127" s="22">
        <v>4500000</v>
      </c>
      <c r="F127" s="22">
        <v>0</v>
      </c>
      <c r="G127" s="22">
        <v>4500000</v>
      </c>
      <c r="H127" s="22">
        <v>0</v>
      </c>
      <c r="I127" s="22">
        <v>0</v>
      </c>
      <c r="J127" s="43">
        <v>1204090</v>
      </c>
      <c r="K127" s="22">
        <v>0</v>
      </c>
      <c r="L127" s="22">
        <v>3295910</v>
      </c>
      <c r="M127" s="23">
        <v>26.8</v>
      </c>
    </row>
    <row r="128" spans="1:13" ht="12.75" hidden="1" customHeight="1" x14ac:dyDescent="0.2">
      <c r="A128" s="20" t="s">
        <v>244</v>
      </c>
      <c r="B128" s="35" t="s">
        <v>245</v>
      </c>
      <c r="C128" s="43">
        <v>2122820</v>
      </c>
      <c r="D128" s="22">
        <v>0</v>
      </c>
      <c r="E128" s="22">
        <v>0</v>
      </c>
      <c r="F128" s="22">
        <v>0</v>
      </c>
      <c r="G128" s="22">
        <v>0</v>
      </c>
      <c r="H128" s="22">
        <v>0</v>
      </c>
      <c r="I128" s="22">
        <v>0</v>
      </c>
      <c r="J128" s="43">
        <v>569110</v>
      </c>
      <c r="K128" s="22">
        <v>0</v>
      </c>
      <c r="L128" s="22">
        <v>-569110</v>
      </c>
      <c r="M128" s="23">
        <v>0</v>
      </c>
    </row>
    <row r="129" spans="1:13" ht="12.75" hidden="1" customHeight="1" x14ac:dyDescent="0.2">
      <c r="A129" s="20" t="s">
        <v>246</v>
      </c>
      <c r="B129" s="35" t="s">
        <v>247</v>
      </c>
      <c r="C129" s="43">
        <v>2401030</v>
      </c>
      <c r="D129" s="22">
        <v>0</v>
      </c>
      <c r="E129" s="22">
        <v>0</v>
      </c>
      <c r="F129" s="22">
        <v>0</v>
      </c>
      <c r="G129" s="22">
        <v>0</v>
      </c>
      <c r="H129" s="22">
        <v>0</v>
      </c>
      <c r="I129" s="22">
        <v>0</v>
      </c>
      <c r="J129" s="43">
        <v>0</v>
      </c>
      <c r="K129" s="22">
        <v>0</v>
      </c>
      <c r="L129" s="22">
        <v>0</v>
      </c>
      <c r="M129" s="23">
        <v>0</v>
      </c>
    </row>
    <row r="130" spans="1:13" ht="12.75" hidden="1" customHeight="1" x14ac:dyDescent="0.2">
      <c r="A130" s="20" t="s">
        <v>248</v>
      </c>
      <c r="B130" s="35" t="s">
        <v>249</v>
      </c>
      <c r="C130" s="43">
        <v>794470</v>
      </c>
      <c r="D130" s="22">
        <v>0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43">
        <v>0</v>
      </c>
      <c r="K130" s="22">
        <v>0</v>
      </c>
      <c r="L130" s="22">
        <v>0</v>
      </c>
      <c r="M130" s="23">
        <v>0</v>
      </c>
    </row>
    <row r="131" spans="1:13" ht="12.75" hidden="1" customHeight="1" x14ac:dyDescent="0.2">
      <c r="A131" s="20" t="s">
        <v>250</v>
      </c>
      <c r="B131" s="35" t="s">
        <v>251</v>
      </c>
      <c r="C131" s="43">
        <v>3050</v>
      </c>
      <c r="D131" s="22">
        <v>0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43">
        <v>61190</v>
      </c>
      <c r="K131" s="22">
        <v>0</v>
      </c>
      <c r="L131" s="22">
        <v>-61190</v>
      </c>
      <c r="M131" s="23">
        <v>0</v>
      </c>
    </row>
    <row r="132" spans="1:13" ht="12.75" hidden="1" customHeight="1" x14ac:dyDescent="0.2">
      <c r="A132" s="20" t="s">
        <v>252</v>
      </c>
      <c r="B132" s="35" t="s">
        <v>253</v>
      </c>
      <c r="C132" s="43">
        <v>2820220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v>0</v>
      </c>
      <c r="J132" s="43">
        <v>2304930</v>
      </c>
      <c r="K132" s="22">
        <v>0</v>
      </c>
      <c r="L132" s="22">
        <v>-2304930</v>
      </c>
      <c r="M132" s="23">
        <v>0</v>
      </c>
    </row>
    <row r="133" spans="1:13" ht="12.75" hidden="1" customHeight="1" x14ac:dyDescent="0.2">
      <c r="A133" s="20" t="s">
        <v>254</v>
      </c>
      <c r="B133" s="35" t="s">
        <v>255</v>
      </c>
      <c r="C133" s="43">
        <v>4086590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v>0</v>
      </c>
      <c r="J133" s="43">
        <v>2061120</v>
      </c>
      <c r="K133" s="22">
        <v>0</v>
      </c>
      <c r="L133" s="22">
        <v>-2061120</v>
      </c>
      <c r="M133" s="23">
        <v>0</v>
      </c>
    </row>
    <row r="134" spans="1:13" ht="12.75" hidden="1" customHeight="1" x14ac:dyDescent="0.2">
      <c r="A134" s="20" t="s">
        <v>256</v>
      </c>
      <c r="B134" s="35" t="s">
        <v>257</v>
      </c>
      <c r="C134" s="43">
        <v>101360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43">
        <v>2200</v>
      </c>
      <c r="K134" s="22">
        <v>0</v>
      </c>
      <c r="L134" s="22">
        <v>-2200</v>
      </c>
      <c r="M134" s="23">
        <v>0</v>
      </c>
    </row>
    <row r="135" spans="1:13" ht="12.75" hidden="1" customHeight="1" x14ac:dyDescent="0.2">
      <c r="A135" s="20" t="s">
        <v>258</v>
      </c>
      <c r="B135" s="35" t="s">
        <v>259</v>
      </c>
      <c r="C135" s="43">
        <v>10320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43">
        <v>3600</v>
      </c>
      <c r="K135" s="22">
        <v>0</v>
      </c>
      <c r="L135" s="22">
        <v>-3600</v>
      </c>
      <c r="M135" s="23">
        <v>0</v>
      </c>
    </row>
    <row r="136" spans="1:13" ht="12.75" hidden="1" customHeight="1" x14ac:dyDescent="0.2">
      <c r="A136" s="20" t="s">
        <v>260</v>
      </c>
      <c r="B136" s="35" t="s">
        <v>261</v>
      </c>
      <c r="C136" s="43">
        <v>3600</v>
      </c>
      <c r="D136" s="22"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43">
        <v>3600</v>
      </c>
      <c r="K136" s="22">
        <v>0</v>
      </c>
      <c r="L136" s="22">
        <v>-3600</v>
      </c>
      <c r="M136" s="23">
        <v>0</v>
      </c>
    </row>
    <row r="137" spans="1:13" ht="12.75" hidden="1" customHeight="1" x14ac:dyDescent="0.2">
      <c r="A137" s="20" t="s">
        <v>262</v>
      </c>
      <c r="B137" s="35" t="s">
        <v>263</v>
      </c>
      <c r="C137" s="43">
        <v>204010</v>
      </c>
      <c r="D137" s="22">
        <v>0</v>
      </c>
      <c r="E137" s="22">
        <v>0</v>
      </c>
      <c r="F137" s="22">
        <v>0</v>
      </c>
      <c r="G137" s="22">
        <v>0</v>
      </c>
      <c r="H137" s="22">
        <v>0</v>
      </c>
      <c r="I137" s="22">
        <v>0</v>
      </c>
      <c r="J137" s="43">
        <v>0</v>
      </c>
      <c r="K137" s="22">
        <v>0</v>
      </c>
      <c r="L137" s="22">
        <v>0</v>
      </c>
      <c r="M137" s="23">
        <v>0</v>
      </c>
    </row>
    <row r="138" spans="1:13" ht="12.75" hidden="1" customHeight="1" x14ac:dyDescent="0.2">
      <c r="A138" s="20" t="s">
        <v>264</v>
      </c>
      <c r="B138" s="35" t="s">
        <v>265</v>
      </c>
      <c r="C138" s="43">
        <v>2294720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43">
        <v>797080</v>
      </c>
      <c r="K138" s="22">
        <v>0</v>
      </c>
      <c r="L138" s="22">
        <v>-797080</v>
      </c>
      <c r="M138" s="23">
        <v>0</v>
      </c>
    </row>
    <row r="139" spans="1:13" ht="12.75" customHeight="1" x14ac:dyDescent="0.2">
      <c r="A139" s="20" t="s">
        <v>266</v>
      </c>
      <c r="B139" s="35" t="s">
        <v>267</v>
      </c>
      <c r="C139" s="43">
        <v>1850590</v>
      </c>
      <c r="D139" s="22">
        <v>0</v>
      </c>
      <c r="E139" s="22">
        <v>3132000</v>
      </c>
      <c r="F139" s="22">
        <v>0</v>
      </c>
      <c r="G139" s="22">
        <v>2132000</v>
      </c>
      <c r="H139" s="22">
        <v>0</v>
      </c>
      <c r="I139" s="22">
        <v>-1000000</v>
      </c>
      <c r="J139" s="43">
        <v>626660</v>
      </c>
      <c r="K139" s="22">
        <v>0</v>
      </c>
      <c r="L139" s="22">
        <v>1505340</v>
      </c>
      <c r="M139" s="23">
        <v>29.4</v>
      </c>
    </row>
    <row r="140" spans="1:13" ht="12.75" hidden="1" customHeight="1" x14ac:dyDescent="0.2">
      <c r="A140" s="20" t="s">
        <v>268</v>
      </c>
      <c r="B140" s="35" t="s">
        <v>269</v>
      </c>
      <c r="C140" s="43">
        <v>1839260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v>0</v>
      </c>
      <c r="J140" s="43">
        <v>56660</v>
      </c>
      <c r="K140" s="22">
        <v>0</v>
      </c>
      <c r="L140" s="22">
        <v>-56660</v>
      </c>
      <c r="M140" s="23">
        <v>0</v>
      </c>
    </row>
    <row r="141" spans="1:13" ht="12.75" customHeight="1" x14ac:dyDescent="0.2">
      <c r="A141" s="20" t="s">
        <v>270</v>
      </c>
      <c r="B141" s="35" t="s">
        <v>271</v>
      </c>
      <c r="C141" s="43">
        <v>1787040</v>
      </c>
      <c r="D141" s="22">
        <v>0</v>
      </c>
      <c r="E141" s="22">
        <v>1046948</v>
      </c>
      <c r="F141" s="22">
        <v>0</v>
      </c>
      <c r="G141" s="22">
        <v>1046948</v>
      </c>
      <c r="H141" s="22">
        <v>0</v>
      </c>
      <c r="I141" s="22">
        <v>0</v>
      </c>
      <c r="J141" s="43">
        <v>875240</v>
      </c>
      <c r="K141" s="22">
        <v>0</v>
      </c>
      <c r="L141" s="22">
        <v>171708</v>
      </c>
      <c r="M141" s="23">
        <v>83.6</v>
      </c>
    </row>
    <row r="142" spans="1:13" ht="12.75" customHeight="1" x14ac:dyDescent="0.2">
      <c r="A142" s="20" t="s">
        <v>272</v>
      </c>
      <c r="B142" s="35" t="s">
        <v>273</v>
      </c>
      <c r="C142" s="43">
        <v>12304420</v>
      </c>
      <c r="D142" s="22">
        <v>0.1</v>
      </c>
      <c r="E142" s="22">
        <v>1241393</v>
      </c>
      <c r="F142" s="22">
        <v>0</v>
      </c>
      <c r="G142" s="22">
        <v>1241393</v>
      </c>
      <c r="H142" s="22">
        <v>0</v>
      </c>
      <c r="I142" s="22">
        <v>0</v>
      </c>
      <c r="J142" s="43">
        <v>1713180</v>
      </c>
      <c r="K142" s="22">
        <v>0</v>
      </c>
      <c r="L142" s="22">
        <v>-471787</v>
      </c>
      <c r="M142" s="23">
        <v>138</v>
      </c>
    </row>
    <row r="143" spans="1:13" ht="12.75" hidden="1" customHeight="1" x14ac:dyDescent="0.2">
      <c r="A143" s="20" t="s">
        <v>274</v>
      </c>
      <c r="B143" s="35" t="s">
        <v>275</v>
      </c>
      <c r="C143" s="43">
        <v>1697750</v>
      </c>
      <c r="D143" s="22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43">
        <v>0</v>
      </c>
      <c r="K143" s="22">
        <v>0</v>
      </c>
      <c r="L143" s="22">
        <v>0</v>
      </c>
      <c r="M143" s="23">
        <v>0</v>
      </c>
    </row>
    <row r="144" spans="1:13" ht="12.75" customHeight="1" x14ac:dyDescent="0.2">
      <c r="A144" s="20" t="s">
        <v>276</v>
      </c>
      <c r="B144" s="35" t="s">
        <v>277</v>
      </c>
      <c r="C144" s="43">
        <v>0</v>
      </c>
      <c r="D144" s="22">
        <v>0</v>
      </c>
      <c r="E144" s="22">
        <v>500000</v>
      </c>
      <c r="F144" s="22">
        <v>0</v>
      </c>
      <c r="G144" s="22">
        <v>500000</v>
      </c>
      <c r="H144" s="22">
        <v>0</v>
      </c>
      <c r="I144" s="22">
        <v>0</v>
      </c>
      <c r="J144" s="43">
        <v>0</v>
      </c>
      <c r="K144" s="22">
        <v>0</v>
      </c>
      <c r="L144" s="22">
        <v>500000</v>
      </c>
      <c r="M144" s="23">
        <v>0</v>
      </c>
    </row>
    <row r="145" spans="1:13" ht="12.75" customHeight="1" x14ac:dyDescent="0.2">
      <c r="A145" s="20" t="s">
        <v>278</v>
      </c>
      <c r="B145" s="35" t="s">
        <v>279</v>
      </c>
      <c r="C145" s="43">
        <v>1551440</v>
      </c>
      <c r="D145" s="22">
        <v>0</v>
      </c>
      <c r="E145" s="22">
        <v>7146000</v>
      </c>
      <c r="F145" s="22">
        <v>0.1</v>
      </c>
      <c r="G145" s="22">
        <v>7146000</v>
      </c>
      <c r="H145" s="22">
        <v>0</v>
      </c>
      <c r="I145" s="22">
        <v>0</v>
      </c>
      <c r="J145" s="43">
        <v>3280310</v>
      </c>
      <c r="K145" s="22">
        <v>0</v>
      </c>
      <c r="L145" s="22">
        <v>3865690</v>
      </c>
      <c r="M145" s="23">
        <v>45.9</v>
      </c>
    </row>
    <row r="146" spans="1:13" ht="12.75" customHeight="1" x14ac:dyDescent="0.2">
      <c r="A146" s="20" t="s">
        <v>280</v>
      </c>
      <c r="B146" s="35" t="s">
        <v>281</v>
      </c>
      <c r="C146" s="43">
        <v>1501750</v>
      </c>
      <c r="D146" s="22">
        <v>0</v>
      </c>
      <c r="E146" s="22">
        <v>2710000</v>
      </c>
      <c r="F146" s="22">
        <v>0</v>
      </c>
      <c r="G146" s="22">
        <v>2710000</v>
      </c>
      <c r="H146" s="22">
        <v>0</v>
      </c>
      <c r="I146" s="22">
        <v>0</v>
      </c>
      <c r="J146" s="43">
        <v>2461320</v>
      </c>
      <c r="K146" s="22">
        <v>0</v>
      </c>
      <c r="L146" s="22">
        <v>248680</v>
      </c>
      <c r="M146" s="23">
        <v>90.8</v>
      </c>
    </row>
    <row r="147" spans="1:13" ht="12.75" hidden="1" customHeight="1" x14ac:dyDescent="0.2">
      <c r="A147" s="20" t="s">
        <v>282</v>
      </c>
      <c r="B147" s="35" t="s">
        <v>283</v>
      </c>
      <c r="C147" s="43">
        <v>3000</v>
      </c>
      <c r="D147" s="22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43">
        <v>2750</v>
      </c>
      <c r="K147" s="22">
        <v>0</v>
      </c>
      <c r="L147" s="22">
        <v>-2750</v>
      </c>
      <c r="M147" s="23">
        <v>0</v>
      </c>
    </row>
    <row r="148" spans="1:13" ht="12.75" customHeight="1" x14ac:dyDescent="0.2">
      <c r="A148" s="20" t="s">
        <v>284</v>
      </c>
      <c r="B148" s="35" t="s">
        <v>285</v>
      </c>
      <c r="C148" s="43">
        <v>4027810</v>
      </c>
      <c r="D148" s="22">
        <v>0</v>
      </c>
      <c r="E148" s="22">
        <v>1003179</v>
      </c>
      <c r="F148" s="22">
        <v>0</v>
      </c>
      <c r="G148" s="22">
        <v>1003179</v>
      </c>
      <c r="H148" s="22">
        <v>0</v>
      </c>
      <c r="I148" s="22">
        <v>0</v>
      </c>
      <c r="J148" s="43">
        <v>0</v>
      </c>
      <c r="K148" s="22">
        <v>0</v>
      </c>
      <c r="L148" s="22">
        <v>1003179</v>
      </c>
      <c r="M148" s="23">
        <v>0</v>
      </c>
    </row>
    <row r="149" spans="1:13" ht="12.75" customHeight="1" x14ac:dyDescent="0.2">
      <c r="A149" s="20" t="s">
        <v>164</v>
      </c>
      <c r="B149" s="35" t="s">
        <v>165</v>
      </c>
      <c r="C149" s="43">
        <v>1247240</v>
      </c>
      <c r="D149" s="22">
        <v>0</v>
      </c>
      <c r="E149" s="22">
        <v>21233926</v>
      </c>
      <c r="F149" s="22">
        <v>0.2</v>
      </c>
      <c r="G149" s="22">
        <v>15934272</v>
      </c>
      <c r="H149" s="22">
        <v>0.1</v>
      </c>
      <c r="I149" s="22">
        <v>-5299654</v>
      </c>
      <c r="J149" s="43">
        <v>7510300</v>
      </c>
      <c r="K149" s="22">
        <v>0.1</v>
      </c>
      <c r="L149" s="22">
        <v>8423972</v>
      </c>
      <c r="M149" s="23">
        <v>47.1</v>
      </c>
    </row>
    <row r="150" spans="1:13" ht="12.75" customHeight="1" x14ac:dyDescent="0.2">
      <c r="A150" s="20" t="s">
        <v>286</v>
      </c>
      <c r="B150" s="35" t="s">
        <v>287</v>
      </c>
      <c r="C150" s="43">
        <v>1982430</v>
      </c>
      <c r="D150" s="22">
        <v>0</v>
      </c>
      <c r="E150" s="22">
        <v>1191574</v>
      </c>
      <c r="F150" s="22">
        <v>0</v>
      </c>
      <c r="G150" s="22">
        <v>1191574</v>
      </c>
      <c r="H150" s="22">
        <v>0</v>
      </c>
      <c r="I150" s="22">
        <v>0</v>
      </c>
      <c r="J150" s="43">
        <v>434450</v>
      </c>
      <c r="K150" s="22">
        <v>0</v>
      </c>
      <c r="L150" s="22">
        <v>757124</v>
      </c>
      <c r="M150" s="23">
        <v>36.5</v>
      </c>
    </row>
    <row r="151" spans="1:13" ht="12.75" hidden="1" customHeight="1" x14ac:dyDescent="0.2">
      <c r="A151" s="20" t="s">
        <v>288</v>
      </c>
      <c r="B151" s="35" t="s">
        <v>289</v>
      </c>
      <c r="C151" s="43">
        <v>0</v>
      </c>
      <c r="D151" s="22">
        <v>0</v>
      </c>
      <c r="E151" s="22">
        <v>0</v>
      </c>
      <c r="F151" s="22">
        <v>0</v>
      </c>
      <c r="G151" s="22">
        <v>1000000</v>
      </c>
      <c r="H151" s="22">
        <v>0</v>
      </c>
      <c r="I151" s="22">
        <v>1000000</v>
      </c>
      <c r="J151" s="43">
        <v>0</v>
      </c>
      <c r="K151" s="22">
        <v>0</v>
      </c>
      <c r="L151" s="22">
        <v>1000000</v>
      </c>
      <c r="M151" s="23">
        <v>0</v>
      </c>
    </row>
    <row r="152" spans="1:13" ht="12.75" hidden="1" customHeight="1" x14ac:dyDescent="0.2">
      <c r="A152" s="20" t="s">
        <v>290</v>
      </c>
      <c r="B152" s="35" t="s">
        <v>291</v>
      </c>
      <c r="C152" s="43">
        <v>0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43">
        <v>475110</v>
      </c>
      <c r="K152" s="22">
        <v>0</v>
      </c>
      <c r="L152" s="22">
        <v>-475110</v>
      </c>
      <c r="M152" s="23">
        <v>0</v>
      </c>
    </row>
    <row r="153" spans="1:13" ht="12.75" hidden="1" customHeight="1" x14ac:dyDescent="0.2">
      <c r="A153" s="20" t="s">
        <v>292</v>
      </c>
      <c r="B153" s="35" t="s">
        <v>293</v>
      </c>
      <c r="C153" s="43">
        <v>809400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43">
        <v>2329260</v>
      </c>
      <c r="K153" s="22">
        <v>0</v>
      </c>
      <c r="L153" s="22">
        <v>-2329260</v>
      </c>
      <c r="M153" s="23">
        <v>0</v>
      </c>
    </row>
    <row r="154" spans="1:13" ht="12.75" hidden="1" customHeight="1" x14ac:dyDescent="0.2">
      <c r="A154" s="20" t="s">
        <v>294</v>
      </c>
      <c r="B154" s="35" t="s">
        <v>295</v>
      </c>
      <c r="C154" s="43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43">
        <v>3135960</v>
      </c>
      <c r="K154" s="22">
        <v>0</v>
      </c>
      <c r="L154" s="22">
        <v>-3135960</v>
      </c>
      <c r="M154" s="23">
        <v>0</v>
      </c>
    </row>
    <row r="155" spans="1:13" ht="12.75" hidden="1" customHeight="1" x14ac:dyDescent="0.2">
      <c r="A155" s="20" t="s">
        <v>296</v>
      </c>
      <c r="B155" s="35" t="s">
        <v>297</v>
      </c>
      <c r="C155" s="43">
        <v>809630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43">
        <v>3532770</v>
      </c>
      <c r="K155" s="22">
        <v>0</v>
      </c>
      <c r="L155" s="22">
        <v>-3532770</v>
      </c>
      <c r="M155" s="23">
        <v>0</v>
      </c>
    </row>
    <row r="156" spans="1:13" ht="12.75" hidden="1" customHeight="1" x14ac:dyDescent="0.2">
      <c r="A156" s="20" t="s">
        <v>298</v>
      </c>
      <c r="B156" s="35" t="s">
        <v>299</v>
      </c>
      <c r="C156" s="43">
        <v>8261010</v>
      </c>
      <c r="D156" s="22">
        <v>0.1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43">
        <v>176950</v>
      </c>
      <c r="K156" s="22">
        <v>0</v>
      </c>
      <c r="L156" s="22">
        <v>-176950</v>
      </c>
      <c r="M156" s="23">
        <v>0</v>
      </c>
    </row>
    <row r="157" spans="1:13" ht="12.75" hidden="1" customHeight="1" x14ac:dyDescent="0.2">
      <c r="A157" s="20" t="s">
        <v>300</v>
      </c>
      <c r="B157" s="35" t="s">
        <v>301</v>
      </c>
      <c r="C157" s="43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43">
        <v>2047940</v>
      </c>
      <c r="K157" s="22">
        <v>0</v>
      </c>
      <c r="L157" s="22">
        <v>-2047940</v>
      </c>
      <c r="M157" s="23">
        <v>0</v>
      </c>
    </row>
    <row r="158" spans="1:13" ht="12.75" hidden="1" customHeight="1" x14ac:dyDescent="0.2">
      <c r="A158" s="20" t="s">
        <v>302</v>
      </c>
      <c r="B158" s="35" t="s">
        <v>303</v>
      </c>
      <c r="C158" s="43"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43">
        <v>783380</v>
      </c>
      <c r="K158" s="22">
        <v>0</v>
      </c>
      <c r="L158" s="22">
        <v>-783380</v>
      </c>
      <c r="M158" s="23">
        <v>0</v>
      </c>
    </row>
    <row r="159" spans="1:13" ht="12.75" hidden="1" customHeight="1" x14ac:dyDescent="0.2">
      <c r="A159" s="20" t="s">
        <v>304</v>
      </c>
      <c r="B159" s="35" t="s">
        <v>305</v>
      </c>
      <c r="C159" s="43">
        <v>0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43">
        <v>1055150</v>
      </c>
      <c r="K159" s="22">
        <v>0</v>
      </c>
      <c r="L159" s="22">
        <v>-1055150</v>
      </c>
      <c r="M159" s="23">
        <v>0</v>
      </c>
    </row>
    <row r="160" spans="1:13" ht="12.75" hidden="1" customHeight="1" x14ac:dyDescent="0.2">
      <c r="A160" s="20" t="s">
        <v>306</v>
      </c>
      <c r="B160" s="35" t="s">
        <v>307</v>
      </c>
      <c r="C160" s="43">
        <v>0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43">
        <v>1311440</v>
      </c>
      <c r="K160" s="22">
        <v>0</v>
      </c>
      <c r="L160" s="22">
        <v>-1311440</v>
      </c>
      <c r="M160" s="23">
        <v>0</v>
      </c>
    </row>
    <row r="161" spans="1:13" ht="12.75" hidden="1" customHeight="1" x14ac:dyDescent="0.2">
      <c r="A161" s="20" t="s">
        <v>308</v>
      </c>
      <c r="B161" s="35" t="s">
        <v>309</v>
      </c>
      <c r="C161" s="43">
        <v>0</v>
      </c>
      <c r="D161" s="22">
        <v>0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43">
        <v>-71120</v>
      </c>
      <c r="K161" s="22">
        <v>0</v>
      </c>
      <c r="L161" s="22">
        <v>71120</v>
      </c>
      <c r="M161" s="23">
        <v>0</v>
      </c>
    </row>
    <row r="162" spans="1:13" ht="12.75" hidden="1" customHeight="1" x14ac:dyDescent="0.2">
      <c r="A162" s="20" t="s">
        <v>310</v>
      </c>
      <c r="B162" s="35" t="s">
        <v>311</v>
      </c>
      <c r="C162" s="43">
        <v>0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43">
        <v>-485430</v>
      </c>
      <c r="K162" s="22">
        <v>0</v>
      </c>
      <c r="L162" s="22">
        <v>485430</v>
      </c>
      <c r="M162" s="23">
        <v>0</v>
      </c>
    </row>
    <row r="163" spans="1:13" ht="12.75" hidden="1" customHeight="1" x14ac:dyDescent="0.2">
      <c r="A163" s="20" t="s">
        <v>312</v>
      </c>
      <c r="B163" s="35" t="s">
        <v>313</v>
      </c>
      <c r="C163" s="43">
        <v>0</v>
      </c>
      <c r="D163" s="22">
        <v>0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43">
        <v>1331830</v>
      </c>
      <c r="K163" s="22">
        <v>0</v>
      </c>
      <c r="L163" s="22">
        <v>-1331830</v>
      </c>
      <c r="M163" s="23">
        <v>0</v>
      </c>
    </row>
    <row r="164" spans="1:13" ht="12.75" hidden="1" customHeight="1" x14ac:dyDescent="0.2">
      <c r="A164" s="20" t="s">
        <v>314</v>
      </c>
      <c r="B164" s="35" t="s">
        <v>315</v>
      </c>
      <c r="C164" s="43">
        <v>0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  <c r="I164" s="22">
        <v>0</v>
      </c>
      <c r="J164" s="43">
        <v>1469470</v>
      </c>
      <c r="K164" s="22">
        <v>0</v>
      </c>
      <c r="L164" s="22">
        <v>-1469470</v>
      </c>
      <c r="M164" s="23">
        <v>0</v>
      </c>
    </row>
    <row r="165" spans="1:13" ht="12.75" hidden="1" customHeight="1" x14ac:dyDescent="0.2">
      <c r="A165" s="20" t="s">
        <v>316</v>
      </c>
      <c r="B165" s="35" t="s">
        <v>317</v>
      </c>
      <c r="C165" s="43">
        <v>0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v>0</v>
      </c>
      <c r="J165" s="43">
        <v>110120</v>
      </c>
      <c r="K165" s="22">
        <v>0</v>
      </c>
      <c r="L165" s="22">
        <v>-110120</v>
      </c>
      <c r="M165" s="23">
        <v>0</v>
      </c>
    </row>
    <row r="166" spans="1:13" ht="12.75" hidden="1" customHeight="1" x14ac:dyDescent="0.2">
      <c r="A166" s="20" t="s">
        <v>318</v>
      </c>
      <c r="B166" s="35" t="s">
        <v>319</v>
      </c>
      <c r="C166" s="43">
        <v>0</v>
      </c>
      <c r="D166" s="22">
        <v>0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43">
        <v>1200</v>
      </c>
      <c r="K166" s="22">
        <v>0</v>
      </c>
      <c r="L166" s="22">
        <v>-1200</v>
      </c>
      <c r="M166" s="23">
        <v>0</v>
      </c>
    </row>
    <row r="167" spans="1:13" ht="12.75" customHeight="1" x14ac:dyDescent="0.2">
      <c r="A167" s="20" t="s">
        <v>320</v>
      </c>
      <c r="B167" s="35" t="s">
        <v>321</v>
      </c>
      <c r="C167" s="43">
        <v>6980</v>
      </c>
      <c r="D167" s="22">
        <v>0</v>
      </c>
      <c r="E167" s="22">
        <v>224700346</v>
      </c>
      <c r="F167" s="22">
        <v>1.7</v>
      </c>
      <c r="G167" s="22">
        <v>0</v>
      </c>
      <c r="H167" s="22">
        <v>0</v>
      </c>
      <c r="I167" s="22">
        <v>-224700346</v>
      </c>
      <c r="J167" s="43">
        <v>7090</v>
      </c>
      <c r="K167" s="22">
        <v>0</v>
      </c>
      <c r="L167" s="22">
        <v>-7090</v>
      </c>
      <c r="M167" s="23">
        <v>0</v>
      </c>
    </row>
    <row r="168" spans="1:13" ht="12.75" hidden="1" customHeight="1" x14ac:dyDescent="0.2">
      <c r="A168" s="20" t="s">
        <v>322</v>
      </c>
      <c r="B168" s="35" t="s">
        <v>323</v>
      </c>
      <c r="C168" s="43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43">
        <v>3456360</v>
      </c>
      <c r="K168" s="22">
        <v>0</v>
      </c>
      <c r="L168" s="22">
        <v>-3456360</v>
      </c>
      <c r="M168" s="23">
        <v>0</v>
      </c>
    </row>
    <row r="169" spans="1:13" ht="12.75" customHeight="1" x14ac:dyDescent="0.2">
      <c r="A169" s="20" t="s">
        <v>324</v>
      </c>
      <c r="B169" s="35" t="s">
        <v>325</v>
      </c>
      <c r="C169" s="43">
        <v>1697760</v>
      </c>
      <c r="D169" s="22">
        <v>0</v>
      </c>
      <c r="E169" s="22">
        <v>2500000</v>
      </c>
      <c r="F169" s="22">
        <v>0</v>
      </c>
      <c r="G169" s="22">
        <v>2500000</v>
      </c>
      <c r="H169" s="22">
        <v>0</v>
      </c>
      <c r="I169" s="22">
        <v>0</v>
      </c>
      <c r="J169" s="43">
        <v>612370</v>
      </c>
      <c r="K169" s="22">
        <v>0</v>
      </c>
      <c r="L169" s="22">
        <v>1887630</v>
      </c>
      <c r="M169" s="23">
        <v>24.5</v>
      </c>
    </row>
    <row r="170" spans="1:13" ht="12.75" hidden="1" customHeight="1" x14ac:dyDescent="0.2">
      <c r="A170" s="20" t="s">
        <v>326</v>
      </c>
      <c r="B170" s="35" t="s">
        <v>327</v>
      </c>
      <c r="C170" s="43">
        <v>1323190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43">
        <v>0</v>
      </c>
      <c r="K170" s="22">
        <v>0</v>
      </c>
      <c r="L170" s="22">
        <v>0</v>
      </c>
      <c r="M170" s="23">
        <v>0</v>
      </c>
    </row>
    <row r="171" spans="1:13" ht="12.75" hidden="1" customHeight="1" x14ac:dyDescent="0.2">
      <c r="A171" s="20" t="s">
        <v>328</v>
      </c>
      <c r="B171" s="35" t="s">
        <v>329</v>
      </c>
      <c r="C171" s="43">
        <v>0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43">
        <v>760</v>
      </c>
      <c r="K171" s="22">
        <v>0</v>
      </c>
      <c r="L171" s="22">
        <v>-760</v>
      </c>
      <c r="M171" s="23">
        <v>0</v>
      </c>
    </row>
    <row r="172" spans="1:13" ht="12.75" customHeight="1" x14ac:dyDescent="0.2">
      <c r="A172" s="20" t="s">
        <v>330</v>
      </c>
      <c r="B172" s="35" t="s">
        <v>331</v>
      </c>
      <c r="C172" s="43">
        <v>1200</v>
      </c>
      <c r="D172" s="22">
        <v>0</v>
      </c>
      <c r="E172" s="22">
        <v>524177</v>
      </c>
      <c r="F172" s="22">
        <v>0</v>
      </c>
      <c r="G172" s="22">
        <v>524177</v>
      </c>
      <c r="H172" s="22">
        <v>0</v>
      </c>
      <c r="I172" s="22">
        <v>0</v>
      </c>
      <c r="J172" s="43">
        <v>454270</v>
      </c>
      <c r="K172" s="22">
        <v>0</v>
      </c>
      <c r="L172" s="22">
        <v>69907</v>
      </c>
      <c r="M172" s="23">
        <v>86.7</v>
      </c>
    </row>
    <row r="173" spans="1:13" ht="12.75" customHeight="1" x14ac:dyDescent="0.2">
      <c r="A173" s="20" t="s">
        <v>332</v>
      </c>
      <c r="B173" s="35" t="s">
        <v>333</v>
      </c>
      <c r="C173" s="43">
        <v>1200</v>
      </c>
      <c r="D173" s="22">
        <v>0</v>
      </c>
      <c r="E173" s="22">
        <v>200000</v>
      </c>
      <c r="F173" s="22">
        <v>0</v>
      </c>
      <c r="G173" s="22">
        <v>200000</v>
      </c>
      <c r="H173" s="22">
        <v>0</v>
      </c>
      <c r="I173" s="22">
        <v>0</v>
      </c>
      <c r="J173" s="43">
        <v>400</v>
      </c>
      <c r="K173" s="22">
        <v>0</v>
      </c>
      <c r="L173" s="22">
        <v>199600</v>
      </c>
      <c r="M173" s="23">
        <v>0.2</v>
      </c>
    </row>
    <row r="174" spans="1:13" ht="12.75" customHeight="1" x14ac:dyDescent="0.2">
      <c r="A174" s="20" t="s">
        <v>172</v>
      </c>
      <c r="B174" s="35" t="s">
        <v>173</v>
      </c>
      <c r="C174" s="43">
        <v>1200</v>
      </c>
      <c r="D174" s="22">
        <v>0</v>
      </c>
      <c r="E174" s="22">
        <v>800000</v>
      </c>
      <c r="F174" s="22">
        <v>0</v>
      </c>
      <c r="G174" s="22">
        <v>800000</v>
      </c>
      <c r="H174" s="22">
        <v>0</v>
      </c>
      <c r="I174" s="22">
        <v>0</v>
      </c>
      <c r="J174" s="43">
        <v>2200</v>
      </c>
      <c r="K174" s="22">
        <v>0</v>
      </c>
      <c r="L174" s="22">
        <v>797800</v>
      </c>
      <c r="M174" s="23">
        <v>0.3</v>
      </c>
    </row>
    <row r="175" spans="1:13" ht="12.75" customHeight="1" x14ac:dyDescent="0.2">
      <c r="A175" s="20" t="s">
        <v>334</v>
      </c>
      <c r="B175" s="35" t="s">
        <v>335</v>
      </c>
      <c r="C175" s="43">
        <v>3300</v>
      </c>
      <c r="D175" s="22">
        <v>0</v>
      </c>
      <c r="E175" s="22">
        <v>100000</v>
      </c>
      <c r="F175" s="22">
        <v>0</v>
      </c>
      <c r="G175" s="22">
        <v>100000</v>
      </c>
      <c r="H175" s="22">
        <v>0</v>
      </c>
      <c r="I175" s="22">
        <v>0</v>
      </c>
      <c r="J175" s="43">
        <v>61730</v>
      </c>
      <c r="K175" s="22">
        <v>0</v>
      </c>
      <c r="L175" s="22">
        <v>38270</v>
      </c>
      <c r="M175" s="23">
        <v>61.7</v>
      </c>
    </row>
    <row r="176" spans="1:13" ht="12.75" hidden="1" customHeight="1" x14ac:dyDescent="0.2">
      <c r="A176" s="20" t="s">
        <v>336</v>
      </c>
      <c r="B176" s="35" t="s">
        <v>337</v>
      </c>
      <c r="C176" s="43">
        <v>29450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43">
        <v>0</v>
      </c>
      <c r="K176" s="22">
        <v>0</v>
      </c>
      <c r="L176" s="22">
        <v>0</v>
      </c>
      <c r="M176" s="23">
        <v>0</v>
      </c>
    </row>
    <row r="177" spans="1:13" ht="12.75" customHeight="1" x14ac:dyDescent="0.2">
      <c r="A177" s="20" t="s">
        <v>338</v>
      </c>
      <c r="B177" s="35" t="s">
        <v>339</v>
      </c>
      <c r="C177" s="43">
        <v>1200</v>
      </c>
      <c r="D177" s="22">
        <v>0</v>
      </c>
      <c r="E177" s="22">
        <v>2064</v>
      </c>
      <c r="F177" s="22">
        <v>0</v>
      </c>
      <c r="G177" s="22">
        <v>2064</v>
      </c>
      <c r="H177" s="22">
        <v>0</v>
      </c>
      <c r="I177" s="22">
        <v>0</v>
      </c>
      <c r="J177" s="43">
        <v>2060</v>
      </c>
      <c r="K177" s="22">
        <v>0</v>
      </c>
      <c r="L177" s="22">
        <v>4</v>
      </c>
      <c r="M177" s="23">
        <v>99.8</v>
      </c>
    </row>
    <row r="178" spans="1:13" ht="12.75" hidden="1" customHeight="1" x14ac:dyDescent="0.2">
      <c r="A178" s="20" t="s">
        <v>340</v>
      </c>
      <c r="B178" s="35" t="s">
        <v>341</v>
      </c>
      <c r="C178" s="43">
        <v>1968490</v>
      </c>
      <c r="D178" s="22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43">
        <v>3550</v>
      </c>
      <c r="K178" s="22">
        <v>0</v>
      </c>
      <c r="L178" s="22">
        <v>-3550</v>
      </c>
      <c r="M178" s="23">
        <v>0</v>
      </c>
    </row>
    <row r="179" spans="1:13" ht="12.75" hidden="1" customHeight="1" x14ac:dyDescent="0.2">
      <c r="A179" s="20" t="s">
        <v>342</v>
      </c>
      <c r="B179" s="35" t="s">
        <v>343</v>
      </c>
      <c r="C179" s="43">
        <v>100</v>
      </c>
      <c r="D179" s="22">
        <v>0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43">
        <v>0</v>
      </c>
      <c r="K179" s="22">
        <v>0</v>
      </c>
      <c r="L179" s="22">
        <v>0</v>
      </c>
      <c r="M179" s="23">
        <v>0</v>
      </c>
    </row>
    <row r="180" spans="1:13" ht="12.75" hidden="1" customHeight="1" x14ac:dyDescent="0.2">
      <c r="A180" s="20" t="s">
        <v>344</v>
      </c>
      <c r="B180" s="35" t="s">
        <v>345</v>
      </c>
      <c r="C180" s="43">
        <v>8000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J180" s="43">
        <v>6000</v>
      </c>
      <c r="K180" s="22">
        <v>0</v>
      </c>
      <c r="L180" s="22">
        <v>-6000</v>
      </c>
      <c r="M180" s="23">
        <v>0</v>
      </c>
    </row>
    <row r="181" spans="1:13" ht="12.75" customHeight="1" x14ac:dyDescent="0.2">
      <c r="A181" s="20"/>
      <c r="B181" s="34" t="s">
        <v>346</v>
      </c>
      <c r="C181" s="45">
        <v>2660258820.2600002</v>
      </c>
      <c r="D181" s="30">
        <v>100</v>
      </c>
      <c r="E181" s="30"/>
      <c r="F181" s="30"/>
      <c r="G181" s="30"/>
      <c r="H181" s="30"/>
      <c r="I181" s="30"/>
      <c r="J181" s="45">
        <v>3188910073</v>
      </c>
      <c r="K181" s="30">
        <v>100</v>
      </c>
      <c r="L181" s="30"/>
      <c r="M181" s="31"/>
    </row>
    <row r="182" spans="1:13" ht="12.75" customHeight="1" x14ac:dyDescent="0.2">
      <c r="A182" s="20"/>
      <c r="B182" s="36" t="s">
        <v>56</v>
      </c>
      <c r="C182" s="44">
        <v>103229535</v>
      </c>
      <c r="D182" s="26">
        <v>0.9</v>
      </c>
      <c r="E182" s="26">
        <v>300000000</v>
      </c>
      <c r="F182" s="26">
        <v>2.2999999999999998</v>
      </c>
      <c r="G182" s="26">
        <v>70000000</v>
      </c>
      <c r="H182" s="26">
        <v>0.5</v>
      </c>
      <c r="I182" s="26">
        <v>-230000000</v>
      </c>
      <c r="J182" s="44">
        <v>65414990</v>
      </c>
      <c r="K182" s="26">
        <v>0.5</v>
      </c>
      <c r="L182" s="26">
        <v>4585010</v>
      </c>
      <c r="M182" s="27">
        <v>93.4</v>
      </c>
    </row>
    <row r="183" spans="1:13" ht="12.75" customHeight="1" x14ac:dyDescent="0.2">
      <c r="A183" s="20"/>
      <c r="B183" s="34" t="s">
        <v>347</v>
      </c>
      <c r="C183" s="45">
        <v>2058418932.26</v>
      </c>
      <c r="D183" s="30">
        <v>77.400000000000006</v>
      </c>
      <c r="E183" s="30"/>
      <c r="F183" s="30"/>
      <c r="G183" s="30"/>
      <c r="H183" s="30"/>
      <c r="I183" s="30"/>
      <c r="J183" s="45">
        <v>2356705206.4000001</v>
      </c>
      <c r="K183" s="30">
        <v>73.900000000000006</v>
      </c>
      <c r="L183" s="30"/>
      <c r="M183" s="31"/>
    </row>
    <row r="184" spans="1:13" ht="12.75" customHeight="1" x14ac:dyDescent="0.2">
      <c r="A184" s="20" t="s">
        <v>65</v>
      </c>
      <c r="B184" s="35" t="s">
        <v>66</v>
      </c>
      <c r="C184" s="43"/>
      <c r="D184" s="22"/>
      <c r="E184" s="22"/>
      <c r="F184" s="22"/>
      <c r="G184" s="22"/>
      <c r="H184" s="22"/>
      <c r="I184" s="22"/>
      <c r="J184" s="43"/>
      <c r="K184" s="22"/>
      <c r="L184" s="22"/>
      <c r="M184" s="23"/>
    </row>
    <row r="185" spans="1:13" ht="12.75" customHeight="1" x14ac:dyDescent="0.2">
      <c r="A185" s="20" t="s">
        <v>348</v>
      </c>
      <c r="B185" s="35" t="s">
        <v>349</v>
      </c>
      <c r="C185" s="43">
        <v>314760</v>
      </c>
      <c r="D185" s="22">
        <v>0</v>
      </c>
      <c r="E185" s="22"/>
      <c r="F185" s="22"/>
      <c r="G185" s="22"/>
      <c r="H185" s="22"/>
      <c r="I185" s="22"/>
      <c r="J185" s="43">
        <v>0</v>
      </c>
      <c r="K185" s="22">
        <v>0</v>
      </c>
      <c r="L185" s="22"/>
      <c r="M185" s="23"/>
    </row>
    <row r="186" spans="1:13" ht="12.75" customHeight="1" x14ac:dyDescent="0.2">
      <c r="A186" s="20" t="s">
        <v>350</v>
      </c>
      <c r="B186" s="35" t="s">
        <v>351</v>
      </c>
      <c r="C186" s="43">
        <v>1254379</v>
      </c>
      <c r="D186" s="22">
        <v>0</v>
      </c>
      <c r="E186" s="22"/>
      <c r="F186" s="22"/>
      <c r="G186" s="22"/>
      <c r="H186" s="22"/>
      <c r="I186" s="22"/>
      <c r="J186" s="43">
        <v>0</v>
      </c>
      <c r="K186" s="22">
        <v>0</v>
      </c>
      <c r="L186" s="22"/>
      <c r="M186" s="23"/>
    </row>
    <row r="187" spans="1:13" ht="12.75" customHeight="1" x14ac:dyDescent="0.2">
      <c r="A187" s="20" t="s">
        <v>352</v>
      </c>
      <c r="B187" s="35" t="s">
        <v>353</v>
      </c>
      <c r="C187" s="43">
        <v>953602</v>
      </c>
      <c r="D187" s="22">
        <v>0</v>
      </c>
      <c r="E187" s="22"/>
      <c r="F187" s="22"/>
      <c r="G187" s="22"/>
      <c r="H187" s="22"/>
      <c r="I187" s="22"/>
      <c r="J187" s="43">
        <v>0</v>
      </c>
      <c r="K187" s="22">
        <v>0</v>
      </c>
      <c r="L187" s="22"/>
      <c r="M187" s="23"/>
    </row>
    <row r="188" spans="1:13" ht="12.75" customHeight="1" x14ac:dyDescent="0.2">
      <c r="A188" s="20" t="s">
        <v>354</v>
      </c>
      <c r="B188" s="35" t="s">
        <v>355</v>
      </c>
      <c r="C188" s="43">
        <v>0</v>
      </c>
      <c r="D188" s="22">
        <v>0</v>
      </c>
      <c r="E188" s="22"/>
      <c r="F188" s="22"/>
      <c r="G188" s="22"/>
      <c r="H188" s="22"/>
      <c r="I188" s="22"/>
      <c r="J188" s="43">
        <v>571259</v>
      </c>
      <c r="K188" s="22">
        <v>0</v>
      </c>
      <c r="L188" s="22"/>
      <c r="M188" s="23"/>
    </row>
    <row r="189" spans="1:13" ht="12.75" customHeight="1" x14ac:dyDescent="0.2">
      <c r="A189" s="20" t="s">
        <v>356</v>
      </c>
      <c r="B189" s="35" t="s">
        <v>357</v>
      </c>
      <c r="C189" s="43">
        <v>0</v>
      </c>
      <c r="D189" s="22">
        <v>0</v>
      </c>
      <c r="E189" s="22"/>
      <c r="F189" s="22"/>
      <c r="G189" s="22"/>
      <c r="H189" s="22"/>
      <c r="I189" s="22"/>
      <c r="J189" s="43">
        <v>27036299</v>
      </c>
      <c r="K189" s="22">
        <v>0.8</v>
      </c>
      <c r="L189" s="22"/>
      <c r="M189" s="23"/>
    </row>
    <row r="190" spans="1:13" ht="12.75" customHeight="1" x14ac:dyDescent="0.2">
      <c r="A190" s="20" t="s">
        <v>358</v>
      </c>
      <c r="B190" s="35" t="s">
        <v>359</v>
      </c>
      <c r="C190" s="43">
        <v>250173</v>
      </c>
      <c r="D190" s="22">
        <v>0</v>
      </c>
      <c r="E190" s="22"/>
      <c r="F190" s="22"/>
      <c r="G190" s="22"/>
      <c r="H190" s="22"/>
      <c r="I190" s="22"/>
      <c r="J190" s="43">
        <v>655981</v>
      </c>
      <c r="K190" s="22">
        <v>0</v>
      </c>
      <c r="L190" s="22"/>
      <c r="M190" s="23"/>
    </row>
    <row r="191" spans="1:13" ht="12.75" customHeight="1" x14ac:dyDescent="0.2">
      <c r="A191" s="20" t="s">
        <v>67</v>
      </c>
      <c r="B191" s="35" t="s">
        <v>68</v>
      </c>
      <c r="C191" s="43">
        <v>1962931326.0599999</v>
      </c>
      <c r="D191" s="22">
        <v>73.8</v>
      </c>
      <c r="E191" s="22"/>
      <c r="F191" s="22"/>
      <c r="G191" s="22"/>
      <c r="H191" s="22"/>
      <c r="I191" s="22"/>
      <c r="J191" s="43">
        <v>2222507001</v>
      </c>
      <c r="K191" s="22">
        <v>69.7</v>
      </c>
      <c r="L191" s="22"/>
      <c r="M191" s="23"/>
    </row>
    <row r="192" spans="1:13" ht="12.75" customHeight="1" x14ac:dyDescent="0.2">
      <c r="A192" s="20" t="s">
        <v>69</v>
      </c>
      <c r="B192" s="35" t="s">
        <v>70</v>
      </c>
      <c r="C192" s="43">
        <v>-2373940</v>
      </c>
      <c r="D192" s="22">
        <v>-0.1</v>
      </c>
      <c r="E192" s="22"/>
      <c r="F192" s="22"/>
      <c r="G192" s="22"/>
      <c r="H192" s="22"/>
      <c r="I192" s="22"/>
      <c r="J192" s="43">
        <v>1871000</v>
      </c>
      <c r="K192" s="22">
        <v>0.1</v>
      </c>
      <c r="L192" s="22"/>
      <c r="M192" s="23"/>
    </row>
    <row r="193" spans="1:13" ht="12.75" customHeight="1" x14ac:dyDescent="0.2">
      <c r="A193" s="20" t="s">
        <v>71</v>
      </c>
      <c r="B193" s="35" t="s">
        <v>72</v>
      </c>
      <c r="C193" s="43">
        <v>92869257.200000003</v>
      </c>
      <c r="D193" s="22">
        <v>3.5</v>
      </c>
      <c r="E193" s="22"/>
      <c r="F193" s="22"/>
      <c r="G193" s="22"/>
      <c r="H193" s="22"/>
      <c r="I193" s="22"/>
      <c r="J193" s="43">
        <v>103464566.40000001</v>
      </c>
      <c r="K193" s="22">
        <v>3.2</v>
      </c>
      <c r="L193" s="22"/>
      <c r="M193" s="23"/>
    </row>
    <row r="194" spans="1:13" ht="12.75" customHeight="1" x14ac:dyDescent="0.2">
      <c r="A194" s="20" t="s">
        <v>360</v>
      </c>
      <c r="B194" s="35" t="s">
        <v>361</v>
      </c>
      <c r="C194" s="43">
        <v>614957</v>
      </c>
      <c r="D194" s="22">
        <v>0</v>
      </c>
      <c r="E194" s="22"/>
      <c r="F194" s="22"/>
      <c r="G194" s="22"/>
      <c r="H194" s="22"/>
      <c r="I194" s="22"/>
      <c r="J194" s="43">
        <v>444962</v>
      </c>
      <c r="K194" s="22">
        <v>0</v>
      </c>
      <c r="L194" s="22"/>
      <c r="M194" s="23"/>
    </row>
    <row r="195" spans="1:13" ht="12.75" customHeight="1" x14ac:dyDescent="0.2">
      <c r="A195" s="20" t="s">
        <v>362</v>
      </c>
      <c r="B195" s="35" t="s">
        <v>363</v>
      </c>
      <c r="C195" s="43">
        <v>87990</v>
      </c>
      <c r="D195" s="22">
        <v>0</v>
      </c>
      <c r="E195" s="22"/>
      <c r="F195" s="22"/>
      <c r="G195" s="22"/>
      <c r="H195" s="22"/>
      <c r="I195" s="22"/>
      <c r="J195" s="43">
        <v>154138</v>
      </c>
      <c r="K195" s="22">
        <v>0</v>
      </c>
      <c r="L195" s="22"/>
      <c r="M195" s="23"/>
    </row>
    <row r="196" spans="1:13" ht="12.75" customHeight="1" x14ac:dyDescent="0.2">
      <c r="A196" s="20" t="s">
        <v>73</v>
      </c>
      <c r="B196" s="35" t="s">
        <v>74</v>
      </c>
      <c r="C196" s="43">
        <v>0</v>
      </c>
      <c r="D196" s="22">
        <v>0</v>
      </c>
      <c r="E196" s="22"/>
      <c r="F196" s="22"/>
      <c r="G196" s="22"/>
      <c r="H196" s="22"/>
      <c r="I196" s="22"/>
      <c r="J196" s="43">
        <v>0</v>
      </c>
      <c r="K196" s="22">
        <v>0</v>
      </c>
      <c r="L196" s="22"/>
      <c r="M196" s="23"/>
    </row>
    <row r="197" spans="1:13" ht="12.75" customHeight="1" x14ac:dyDescent="0.2">
      <c r="A197" s="20" t="s">
        <v>364</v>
      </c>
      <c r="B197" s="35" t="s">
        <v>365</v>
      </c>
      <c r="C197" s="43">
        <v>314500</v>
      </c>
      <c r="D197" s="22">
        <v>0</v>
      </c>
      <c r="E197" s="22"/>
      <c r="F197" s="22"/>
      <c r="G197" s="22"/>
      <c r="H197" s="22"/>
      <c r="I197" s="22"/>
      <c r="J197" s="43">
        <v>0</v>
      </c>
      <c r="K197" s="22">
        <v>0</v>
      </c>
      <c r="L197" s="22"/>
      <c r="M197" s="23"/>
    </row>
    <row r="198" spans="1:13" ht="12.75" customHeight="1" x14ac:dyDescent="0.2">
      <c r="A198" s="20" t="s">
        <v>366</v>
      </c>
      <c r="B198" s="35" t="s">
        <v>367</v>
      </c>
      <c r="C198" s="43">
        <v>283812</v>
      </c>
      <c r="D198" s="22">
        <v>0</v>
      </c>
      <c r="E198" s="22"/>
      <c r="F198" s="22"/>
      <c r="G198" s="22"/>
      <c r="H198" s="22"/>
      <c r="I198" s="22"/>
      <c r="J198" s="43">
        <v>0</v>
      </c>
      <c r="K198" s="22">
        <v>0</v>
      </c>
      <c r="L198" s="22"/>
      <c r="M198" s="23"/>
    </row>
    <row r="199" spans="1:13" ht="12.75" customHeight="1" x14ac:dyDescent="0.2">
      <c r="A199" s="20" t="s">
        <v>368</v>
      </c>
      <c r="B199" s="35" t="s">
        <v>369</v>
      </c>
      <c r="C199" s="43">
        <v>79200</v>
      </c>
      <c r="D199" s="22">
        <v>0</v>
      </c>
      <c r="E199" s="22"/>
      <c r="F199" s="22"/>
      <c r="G199" s="22"/>
      <c r="H199" s="22"/>
      <c r="I199" s="22"/>
      <c r="J199" s="43">
        <v>0</v>
      </c>
      <c r="K199" s="22">
        <v>0</v>
      </c>
      <c r="L199" s="22"/>
      <c r="M199" s="23"/>
    </row>
    <row r="200" spans="1:13" ht="12.75" customHeight="1" x14ac:dyDescent="0.2">
      <c r="A200" s="20" t="s">
        <v>370</v>
      </c>
      <c r="B200" s="35" t="s">
        <v>371</v>
      </c>
      <c r="C200" s="43">
        <v>4429</v>
      </c>
      <c r="D200" s="22">
        <v>0</v>
      </c>
      <c r="E200" s="22"/>
      <c r="F200" s="22"/>
      <c r="G200" s="22"/>
      <c r="H200" s="22"/>
      <c r="I200" s="22"/>
      <c r="J200" s="43">
        <v>0</v>
      </c>
      <c r="K200" s="22">
        <v>0</v>
      </c>
      <c r="L200" s="22"/>
      <c r="M200" s="23"/>
    </row>
    <row r="201" spans="1:13" ht="12.75" customHeight="1" x14ac:dyDescent="0.2">
      <c r="A201" s="20" t="s">
        <v>372</v>
      </c>
      <c r="B201" s="35" t="s">
        <v>373</v>
      </c>
      <c r="C201" s="43">
        <v>717007</v>
      </c>
      <c r="D201" s="22">
        <v>0</v>
      </c>
      <c r="E201" s="22"/>
      <c r="F201" s="22"/>
      <c r="G201" s="22"/>
      <c r="H201" s="22"/>
      <c r="I201" s="22"/>
      <c r="J201" s="43">
        <v>0</v>
      </c>
      <c r="K201" s="22">
        <v>0</v>
      </c>
      <c r="L201" s="22"/>
      <c r="M201" s="23"/>
    </row>
    <row r="202" spans="1:13" ht="12.75" customHeight="1" x14ac:dyDescent="0.2">
      <c r="A202" s="20" t="s">
        <v>374</v>
      </c>
      <c r="B202" s="35" t="s">
        <v>375</v>
      </c>
      <c r="C202" s="43">
        <v>117480</v>
      </c>
      <c r="D202" s="22">
        <v>0</v>
      </c>
      <c r="E202" s="22"/>
      <c r="F202" s="22"/>
      <c r="G202" s="22"/>
      <c r="H202" s="22"/>
      <c r="I202" s="22"/>
      <c r="J202" s="43">
        <v>0</v>
      </c>
      <c r="K202" s="22">
        <v>0</v>
      </c>
      <c r="L202" s="22"/>
      <c r="M202" s="23"/>
    </row>
    <row r="203" spans="1:13" ht="12.75" customHeight="1" x14ac:dyDescent="0.2">
      <c r="A203" s="20"/>
      <c r="B203" s="34" t="s">
        <v>376</v>
      </c>
      <c r="C203" s="45">
        <v>601839888</v>
      </c>
      <c r="D203" s="30">
        <v>22.6</v>
      </c>
      <c r="E203" s="30"/>
      <c r="F203" s="30"/>
      <c r="G203" s="30"/>
      <c r="H203" s="30"/>
      <c r="I203" s="30"/>
      <c r="J203" s="45">
        <v>832204866.60000002</v>
      </c>
      <c r="K203" s="30">
        <v>26.1</v>
      </c>
      <c r="L203" s="30"/>
      <c r="M203" s="31"/>
    </row>
    <row r="204" spans="1:13" ht="12.75" customHeight="1" x14ac:dyDescent="0.2">
      <c r="A204" s="20" t="s">
        <v>65</v>
      </c>
      <c r="B204" s="35" t="s">
        <v>66</v>
      </c>
      <c r="C204" s="43"/>
      <c r="D204" s="22"/>
      <c r="E204" s="22"/>
      <c r="F204" s="22"/>
      <c r="G204" s="22"/>
      <c r="H204" s="22"/>
      <c r="I204" s="22"/>
      <c r="J204" s="43"/>
      <c r="K204" s="22"/>
      <c r="L204" s="22"/>
      <c r="M204" s="23"/>
    </row>
    <row r="205" spans="1:13" ht="12.75" customHeight="1" x14ac:dyDescent="0.2">
      <c r="A205" s="20" t="s">
        <v>377</v>
      </c>
      <c r="B205" s="35" t="s">
        <v>378</v>
      </c>
      <c r="C205" s="43">
        <v>0</v>
      </c>
      <c r="D205" s="22">
        <v>0</v>
      </c>
      <c r="E205" s="22"/>
      <c r="F205" s="22"/>
      <c r="G205" s="22"/>
      <c r="H205" s="22"/>
      <c r="I205" s="22"/>
      <c r="J205" s="43">
        <v>552000</v>
      </c>
      <c r="K205" s="22">
        <v>0</v>
      </c>
      <c r="L205" s="22"/>
      <c r="M205" s="23"/>
    </row>
    <row r="206" spans="1:13" ht="12.75" customHeight="1" x14ac:dyDescent="0.2">
      <c r="A206" s="20" t="s">
        <v>98</v>
      </c>
      <c r="B206" s="35" t="s">
        <v>99</v>
      </c>
      <c r="C206" s="43">
        <v>590000</v>
      </c>
      <c r="D206" s="22">
        <v>0</v>
      </c>
      <c r="E206" s="22"/>
      <c r="F206" s="22"/>
      <c r="G206" s="22"/>
      <c r="H206" s="22"/>
      <c r="I206" s="22"/>
      <c r="J206" s="43">
        <v>0</v>
      </c>
      <c r="K206" s="22">
        <v>0</v>
      </c>
      <c r="L206" s="22"/>
      <c r="M206" s="23"/>
    </row>
    <row r="207" spans="1:13" ht="12.75" customHeight="1" x14ac:dyDescent="0.2">
      <c r="A207" s="20" t="s">
        <v>136</v>
      </c>
      <c r="B207" s="35" t="s">
        <v>137</v>
      </c>
      <c r="C207" s="43">
        <v>0</v>
      </c>
      <c r="D207" s="22">
        <v>0</v>
      </c>
      <c r="E207" s="22"/>
      <c r="F207" s="22"/>
      <c r="G207" s="22"/>
      <c r="H207" s="22"/>
      <c r="I207" s="22"/>
      <c r="J207" s="43">
        <v>16264221</v>
      </c>
      <c r="K207" s="22">
        <v>0.5</v>
      </c>
      <c r="L207" s="22"/>
      <c r="M207" s="23"/>
    </row>
    <row r="208" spans="1:13" ht="12.75" customHeight="1" x14ac:dyDescent="0.2">
      <c r="A208" s="20" t="s">
        <v>140</v>
      </c>
      <c r="B208" s="35" t="s">
        <v>141</v>
      </c>
      <c r="C208" s="43">
        <v>0</v>
      </c>
      <c r="D208" s="22">
        <v>0</v>
      </c>
      <c r="E208" s="22"/>
      <c r="F208" s="22"/>
      <c r="G208" s="22"/>
      <c r="H208" s="22"/>
      <c r="I208" s="22"/>
      <c r="J208" s="43">
        <v>5626</v>
      </c>
      <c r="K208" s="22">
        <v>0</v>
      </c>
      <c r="L208" s="22"/>
      <c r="M208" s="23"/>
    </row>
    <row r="209" spans="1:13" ht="12.75" customHeight="1" x14ac:dyDescent="0.2">
      <c r="A209" s="20" t="s">
        <v>144</v>
      </c>
      <c r="B209" s="35" t="s">
        <v>145</v>
      </c>
      <c r="C209" s="43">
        <v>0</v>
      </c>
      <c r="D209" s="22">
        <v>0</v>
      </c>
      <c r="E209" s="22"/>
      <c r="F209" s="22"/>
      <c r="G209" s="22"/>
      <c r="H209" s="22"/>
      <c r="I209" s="22"/>
      <c r="J209" s="43">
        <v>11684745</v>
      </c>
      <c r="K209" s="22">
        <v>0.4</v>
      </c>
      <c r="L209" s="22"/>
      <c r="M209" s="23"/>
    </row>
    <row r="210" spans="1:13" ht="12.75" customHeight="1" x14ac:dyDescent="0.2">
      <c r="A210" s="20" t="s">
        <v>379</v>
      </c>
      <c r="B210" s="35" t="s">
        <v>380</v>
      </c>
      <c r="C210" s="43">
        <v>171500</v>
      </c>
      <c r="D210" s="22">
        <v>0</v>
      </c>
      <c r="E210" s="22"/>
      <c r="F210" s="22"/>
      <c r="G210" s="22"/>
      <c r="H210" s="22"/>
      <c r="I210" s="22"/>
      <c r="J210" s="43">
        <v>0</v>
      </c>
      <c r="K210" s="22">
        <v>0</v>
      </c>
      <c r="L210" s="22"/>
      <c r="M210" s="23"/>
    </row>
    <row r="211" spans="1:13" ht="12.75" customHeight="1" x14ac:dyDescent="0.2">
      <c r="A211" s="20" t="s">
        <v>381</v>
      </c>
      <c r="B211" s="35" t="s">
        <v>382</v>
      </c>
      <c r="C211" s="43">
        <v>0</v>
      </c>
      <c r="D211" s="22">
        <v>0</v>
      </c>
      <c r="E211" s="22"/>
      <c r="F211" s="22"/>
      <c r="G211" s="22"/>
      <c r="H211" s="22"/>
      <c r="I211" s="22"/>
      <c r="J211" s="43">
        <v>39910</v>
      </c>
      <c r="K211" s="22">
        <v>0</v>
      </c>
      <c r="L211" s="22"/>
      <c r="M211" s="23"/>
    </row>
    <row r="212" spans="1:13" ht="12.75" customHeight="1" x14ac:dyDescent="0.2">
      <c r="A212" s="20" t="s">
        <v>348</v>
      </c>
      <c r="B212" s="35" t="s">
        <v>349</v>
      </c>
      <c r="C212" s="43">
        <v>14767695</v>
      </c>
      <c r="D212" s="22">
        <v>0.6</v>
      </c>
      <c r="E212" s="22"/>
      <c r="F212" s="22"/>
      <c r="G212" s="22"/>
      <c r="H212" s="22"/>
      <c r="I212" s="22"/>
      <c r="J212" s="43">
        <v>3283829</v>
      </c>
      <c r="K212" s="22">
        <v>0.1</v>
      </c>
      <c r="L212" s="22"/>
      <c r="M212" s="23"/>
    </row>
    <row r="213" spans="1:13" ht="12.75" customHeight="1" x14ac:dyDescent="0.2">
      <c r="A213" s="20" t="s">
        <v>383</v>
      </c>
      <c r="B213" s="35" t="s">
        <v>384</v>
      </c>
      <c r="C213" s="43">
        <v>79947710</v>
      </c>
      <c r="D213" s="22">
        <v>3</v>
      </c>
      <c r="E213" s="22"/>
      <c r="F213" s="22"/>
      <c r="G213" s="22"/>
      <c r="H213" s="22"/>
      <c r="I213" s="22"/>
      <c r="J213" s="43">
        <v>16442284</v>
      </c>
      <c r="K213" s="22">
        <v>0.5</v>
      </c>
      <c r="L213" s="22"/>
      <c r="M213" s="23"/>
    </row>
    <row r="214" spans="1:13" ht="12.75" customHeight="1" x14ac:dyDescent="0.2">
      <c r="A214" s="20" t="s">
        <v>385</v>
      </c>
      <c r="B214" s="35" t="s">
        <v>386</v>
      </c>
      <c r="C214" s="43">
        <v>114423030</v>
      </c>
      <c r="D214" s="22">
        <v>4.3</v>
      </c>
      <c r="E214" s="22"/>
      <c r="F214" s="22"/>
      <c r="G214" s="22"/>
      <c r="H214" s="22"/>
      <c r="I214" s="22"/>
      <c r="J214" s="43">
        <v>199325540.59999999</v>
      </c>
      <c r="K214" s="22">
        <v>6.3</v>
      </c>
      <c r="L214" s="22"/>
      <c r="M214" s="23"/>
    </row>
    <row r="215" spans="1:13" ht="12.75" customHeight="1" x14ac:dyDescent="0.2">
      <c r="A215" s="20" t="s">
        <v>387</v>
      </c>
      <c r="B215" s="35" t="s">
        <v>388</v>
      </c>
      <c r="C215" s="43">
        <v>24343273</v>
      </c>
      <c r="D215" s="22">
        <v>0.9</v>
      </c>
      <c r="E215" s="22"/>
      <c r="F215" s="22"/>
      <c r="G215" s="22"/>
      <c r="H215" s="22"/>
      <c r="I215" s="22"/>
      <c r="J215" s="43">
        <v>50891119</v>
      </c>
      <c r="K215" s="22">
        <v>1.6</v>
      </c>
      <c r="L215" s="22"/>
      <c r="M215" s="23"/>
    </row>
    <row r="216" spans="1:13" ht="12.75" customHeight="1" x14ac:dyDescent="0.2">
      <c r="A216" s="20" t="s">
        <v>350</v>
      </c>
      <c r="B216" s="35" t="s">
        <v>351</v>
      </c>
      <c r="C216" s="43">
        <v>161818769</v>
      </c>
      <c r="D216" s="22">
        <v>6.1</v>
      </c>
      <c r="E216" s="22"/>
      <c r="F216" s="22"/>
      <c r="G216" s="22"/>
      <c r="H216" s="22"/>
      <c r="I216" s="22"/>
      <c r="J216" s="43">
        <v>143177379</v>
      </c>
      <c r="K216" s="22">
        <v>4.5</v>
      </c>
      <c r="L216" s="22"/>
      <c r="M216" s="23"/>
    </row>
    <row r="217" spans="1:13" ht="12.75" customHeight="1" x14ac:dyDescent="0.2">
      <c r="A217" s="20" t="s">
        <v>389</v>
      </c>
      <c r="B217" s="35" t="s">
        <v>390</v>
      </c>
      <c r="C217" s="43">
        <v>102602098</v>
      </c>
      <c r="D217" s="22">
        <v>3.9</v>
      </c>
      <c r="E217" s="22"/>
      <c r="F217" s="22"/>
      <c r="G217" s="22"/>
      <c r="H217" s="22"/>
      <c r="I217" s="22"/>
      <c r="J217" s="43">
        <v>38003992</v>
      </c>
      <c r="K217" s="22">
        <v>1.2</v>
      </c>
      <c r="L217" s="22"/>
      <c r="M217" s="23"/>
    </row>
    <row r="218" spans="1:13" ht="12.75" customHeight="1" x14ac:dyDescent="0.2">
      <c r="A218" s="20" t="s">
        <v>391</v>
      </c>
      <c r="B218" s="35" t="s">
        <v>392</v>
      </c>
      <c r="C218" s="43">
        <v>5670034</v>
      </c>
      <c r="D218" s="22">
        <v>0.2</v>
      </c>
      <c r="E218" s="22"/>
      <c r="F218" s="22"/>
      <c r="G218" s="22"/>
      <c r="H218" s="22"/>
      <c r="I218" s="22"/>
      <c r="J218" s="43">
        <v>8463252</v>
      </c>
      <c r="K218" s="22">
        <v>0.3</v>
      </c>
      <c r="L218" s="22"/>
      <c r="M218" s="23"/>
    </row>
    <row r="219" spans="1:13" ht="12.75" customHeight="1" x14ac:dyDescent="0.2">
      <c r="A219" s="20" t="s">
        <v>268</v>
      </c>
      <c r="B219" s="35" t="s">
        <v>269</v>
      </c>
      <c r="C219" s="43">
        <v>4410012</v>
      </c>
      <c r="D219" s="22">
        <v>0.2</v>
      </c>
      <c r="E219" s="22"/>
      <c r="F219" s="22"/>
      <c r="G219" s="22"/>
      <c r="H219" s="22"/>
      <c r="I219" s="22"/>
      <c r="J219" s="43">
        <v>0</v>
      </c>
      <c r="K219" s="22">
        <v>0</v>
      </c>
      <c r="L219" s="22"/>
      <c r="M219" s="23"/>
    </row>
    <row r="220" spans="1:13" ht="12.75" customHeight="1" x14ac:dyDescent="0.2">
      <c r="A220" s="20" t="s">
        <v>166</v>
      </c>
      <c r="B220" s="35" t="s">
        <v>167</v>
      </c>
      <c r="C220" s="43">
        <v>0</v>
      </c>
      <c r="D220" s="22">
        <v>0</v>
      </c>
      <c r="E220" s="22"/>
      <c r="F220" s="22"/>
      <c r="G220" s="22"/>
      <c r="H220" s="22"/>
      <c r="I220" s="22"/>
      <c r="J220" s="43">
        <v>19600</v>
      </c>
      <c r="K220" s="22">
        <v>0</v>
      </c>
      <c r="L220" s="22"/>
      <c r="M220" s="23"/>
    </row>
    <row r="221" spans="1:13" ht="12.75" customHeight="1" x14ac:dyDescent="0.2">
      <c r="A221" s="20" t="s">
        <v>67</v>
      </c>
      <c r="B221" s="35" t="s">
        <v>68</v>
      </c>
      <c r="C221" s="43">
        <v>56566603</v>
      </c>
      <c r="D221" s="22">
        <v>2.1</v>
      </c>
      <c r="E221" s="22"/>
      <c r="F221" s="22"/>
      <c r="G221" s="22"/>
      <c r="H221" s="22"/>
      <c r="I221" s="22"/>
      <c r="J221" s="43">
        <v>301118223</v>
      </c>
      <c r="K221" s="22">
        <v>9.4</v>
      </c>
      <c r="L221" s="22"/>
      <c r="M221" s="23"/>
    </row>
    <row r="222" spans="1:13" ht="12.75" customHeight="1" x14ac:dyDescent="0.2">
      <c r="A222" s="20" t="s">
        <v>374</v>
      </c>
      <c r="B222" s="35" t="s">
        <v>375</v>
      </c>
      <c r="C222" s="43">
        <v>31053139</v>
      </c>
      <c r="D222" s="22">
        <v>1.2</v>
      </c>
      <c r="E222" s="22"/>
      <c r="F222" s="22"/>
      <c r="G222" s="22"/>
      <c r="H222" s="22"/>
      <c r="I222" s="22"/>
      <c r="J222" s="43">
        <v>31158840</v>
      </c>
      <c r="K222" s="22">
        <v>1</v>
      </c>
      <c r="L222" s="22"/>
      <c r="M222" s="23"/>
    </row>
    <row r="223" spans="1:13" ht="12.75" customHeight="1" x14ac:dyDescent="0.2">
      <c r="A223" s="20" t="s">
        <v>393</v>
      </c>
      <c r="B223" s="35" t="s">
        <v>394</v>
      </c>
      <c r="C223" s="43">
        <v>3376778</v>
      </c>
      <c r="D223" s="22">
        <v>0.1</v>
      </c>
      <c r="E223" s="22"/>
      <c r="F223" s="22"/>
      <c r="G223" s="22"/>
      <c r="H223" s="22"/>
      <c r="I223" s="22"/>
      <c r="J223" s="43">
        <v>0</v>
      </c>
      <c r="K223" s="22">
        <v>0</v>
      </c>
      <c r="L223" s="22"/>
      <c r="M223" s="23"/>
    </row>
    <row r="224" spans="1:13" ht="12.75" customHeight="1" x14ac:dyDescent="0.2">
      <c r="A224" s="20" t="s">
        <v>395</v>
      </c>
      <c r="B224" s="35" t="s">
        <v>396</v>
      </c>
      <c r="C224" s="43">
        <v>1973526</v>
      </c>
      <c r="D224" s="22">
        <v>0.1</v>
      </c>
      <c r="E224" s="22"/>
      <c r="F224" s="22"/>
      <c r="G224" s="22"/>
      <c r="H224" s="22"/>
      <c r="I224" s="22"/>
      <c r="J224" s="43">
        <v>11643506</v>
      </c>
      <c r="K224" s="22">
        <v>0.4</v>
      </c>
      <c r="L224" s="22"/>
      <c r="M224" s="23"/>
    </row>
    <row r="225" spans="1:13" ht="12.75" customHeight="1" x14ac:dyDescent="0.2">
      <c r="A225" s="20" t="s">
        <v>397</v>
      </c>
      <c r="B225" s="35" t="s">
        <v>398</v>
      </c>
      <c r="C225" s="43">
        <v>125721</v>
      </c>
      <c r="D225" s="22">
        <v>0</v>
      </c>
      <c r="E225" s="22"/>
      <c r="F225" s="22"/>
      <c r="G225" s="22"/>
      <c r="H225" s="22"/>
      <c r="I225" s="22"/>
      <c r="J225" s="43">
        <v>130800</v>
      </c>
      <c r="K225" s="22">
        <v>0</v>
      </c>
      <c r="L225" s="22"/>
      <c r="M225" s="23"/>
    </row>
    <row r="226" spans="1:13" ht="12.75" customHeight="1" thickBot="1" x14ac:dyDescent="0.25">
      <c r="A226" s="20"/>
      <c r="B226" s="37" t="s">
        <v>61</v>
      </c>
      <c r="C226" s="51">
        <v>14137006252.860001</v>
      </c>
      <c r="D226" s="38"/>
      <c r="E226" s="38">
        <v>13030000000</v>
      </c>
      <c r="F226" s="38"/>
      <c r="G226" s="38">
        <v>15072827572</v>
      </c>
      <c r="H226" s="38"/>
      <c r="I226" s="38">
        <v>2042827572</v>
      </c>
      <c r="J226" s="51">
        <v>16290907031.92</v>
      </c>
      <c r="K226" s="38"/>
      <c r="L226" s="38">
        <v>1970830613.0799999</v>
      </c>
      <c r="M226" s="39"/>
    </row>
    <row r="227" spans="1:13" ht="12.75" customHeight="1" thickTop="1" x14ac:dyDescent="0.2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</row>
    <row r="228" spans="1:13" ht="12.75" customHeight="1" x14ac:dyDescent="0.2">
      <c r="A228" s="40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</row>
    <row r="229" spans="1:13" ht="12.75" customHeight="1" x14ac:dyDescent="0.2">
      <c r="A229" s="74" t="s">
        <v>399</v>
      </c>
      <c r="B229" s="42" t="s">
        <v>400</v>
      </c>
      <c r="C229" s="74" t="s">
        <v>401</v>
      </c>
      <c r="D229" s="74"/>
      <c r="E229" s="42" t="s">
        <v>400</v>
      </c>
      <c r="F229" s="75"/>
      <c r="G229" s="75"/>
      <c r="H229" s="42"/>
      <c r="I229" s="42"/>
      <c r="J229" s="42"/>
      <c r="K229" s="42"/>
      <c r="L229" s="42"/>
      <c r="M229" s="41"/>
    </row>
    <row r="230" spans="1:13" ht="12.75" customHeight="1" x14ac:dyDescent="0.2">
      <c r="A230" s="74"/>
      <c r="B230" s="42" t="s">
        <v>402</v>
      </c>
      <c r="C230" s="74"/>
      <c r="D230" s="74"/>
      <c r="E230" s="42" t="s">
        <v>402</v>
      </c>
      <c r="F230" s="75"/>
      <c r="G230" s="75"/>
      <c r="H230" s="42"/>
      <c r="I230" s="42"/>
      <c r="J230" s="42"/>
      <c r="K230" s="42"/>
      <c r="L230" s="42"/>
      <c r="M230" s="41"/>
    </row>
    <row r="231" spans="1:13" ht="12.75" customHeight="1" x14ac:dyDescent="0.2">
      <c r="A231" s="74"/>
      <c r="B231" s="42" t="s">
        <v>403</v>
      </c>
      <c r="C231" s="74"/>
      <c r="D231" s="74"/>
      <c r="E231" s="42" t="s">
        <v>403</v>
      </c>
      <c r="F231" s="75"/>
      <c r="G231" s="75"/>
      <c r="H231" s="42"/>
      <c r="I231" s="42"/>
      <c r="J231" s="42"/>
      <c r="K231" s="42"/>
      <c r="L231" s="42"/>
      <c r="M231" s="41"/>
    </row>
  </sheetData>
  <autoFilter ref="A39:M226" xr:uid="{00000000-0001-0000-0000-000000000000}">
    <filterColumn colId="4">
      <filters blank="1">
        <filter val="1,003,179"/>
        <filter val="1,046,948"/>
        <filter val="1,140,984"/>
        <filter val="1,180,000,000"/>
        <filter val="1,189,839"/>
        <filter val="1,191,574"/>
        <filter val="1,241,393"/>
        <filter val="1,284,188"/>
        <filter val="1,292,516"/>
        <filter val="1,293,624"/>
        <filter val="1,300,000"/>
        <filter val="1,591,665"/>
        <filter val="1,925,000"/>
        <filter val="100,000"/>
        <filter val="100,000,000"/>
        <filter val="11,880,000"/>
        <filter val="125,000,000"/>
        <filter val="13,030,000,000"/>
        <filter val="15,335,200"/>
        <filter val="15,748,668"/>
        <filter val="150,000,000"/>
        <filter val="150,375,736"/>
        <filter val="17,680,000"/>
        <filter val="19,964,328"/>
        <filter val="2,064"/>
        <filter val="2,500,000"/>
        <filter val="2,600,000"/>
        <filter val="2,613,403"/>
        <filter val="2,710,000"/>
        <filter val="200,000"/>
        <filter val="21,233,926"/>
        <filter val="22,443,369"/>
        <filter val="224,700,346"/>
        <filter val="24,189,780"/>
        <filter val="25,452,240"/>
        <filter val="288,758,000"/>
        <filter val="3,039,680"/>
        <filter val="3,132,000"/>
        <filter val="300,000,000"/>
        <filter val="33,249,720"/>
        <filter val="33,419,195"/>
        <filter val="4,100,000"/>
        <filter val="4,500,000"/>
        <filter val="4,761,120"/>
        <filter val="4,951,958"/>
        <filter val="5,250,000"/>
        <filter val="5,344,584"/>
        <filter val="5,879,000"/>
        <filter val="500,000"/>
        <filter val="524,177"/>
        <filter val="7,146,000"/>
        <filter val="7,931,810"/>
        <filter val="8,532,786"/>
        <filter val="800,000"/>
        <filter val="850,000"/>
      </filters>
    </filterColumn>
  </autoFilter>
  <mergeCells count="24">
    <mergeCell ref="A10:B10"/>
    <mergeCell ref="A31:B31"/>
    <mergeCell ref="A227:M227"/>
    <mergeCell ref="A229:A231"/>
    <mergeCell ref="C229:D231"/>
    <mergeCell ref="F229:G229"/>
    <mergeCell ref="F230:G230"/>
    <mergeCell ref="F231:G231"/>
    <mergeCell ref="B5:D5"/>
    <mergeCell ref="E5:F5"/>
    <mergeCell ref="G5:M5"/>
    <mergeCell ref="A6:B9"/>
    <mergeCell ref="C6:M6"/>
    <mergeCell ref="E7:F7"/>
    <mergeCell ref="G7:H7"/>
    <mergeCell ref="J7:K7"/>
    <mergeCell ref="L7:L8"/>
    <mergeCell ref="M7:M8"/>
    <mergeCell ref="A1:M1"/>
    <mergeCell ref="A2:M2"/>
    <mergeCell ref="A3:A4"/>
    <mergeCell ref="B3:D4"/>
    <mergeCell ref="E3:F4"/>
    <mergeCell ref="G3:M4"/>
  </mergeCells>
  <pageMargins left="0" right="0" top="0" bottom="0" header="0" footer="0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Aneksi nr.2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2025-03-12T16:02:40Z</dcterms:modified>
</cp:coreProperties>
</file>